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095" windowHeight="5760" tabRatio="833" activeTab="0"/>
  </bookViews>
  <sheets>
    <sheet name="Andamento vendite" sheetId="1" r:id="rId1"/>
    <sheet name="CE cons. riclass." sheetId="2" r:id="rId2"/>
    <sheet name="Analisi organico" sheetId="3" r:id="rId3"/>
    <sheet name="Indeb fin" sheetId="4" r:id="rId4"/>
    <sheet name="Rend fin" sheetId="5" r:id="rId5"/>
    <sheet name="Str patr" sheetId="6" r:id="rId6"/>
    <sheet name="Sales to Russia" sheetId="7" state="hidden" r:id="rId7"/>
  </sheets>
  <externalReferences>
    <externalReference r:id="rId10"/>
  </externalReferences>
  <definedNames>
    <definedName name="Area_attivo">#REF!</definedName>
    <definedName name="Area_econ">#REF!</definedName>
    <definedName name="Area_passivo">#REF!</definedName>
    <definedName name="Area_tot">#REF!,#REF!,#REF!</definedName>
    <definedName name="Cambi_Report">#REF!</definedName>
    <definedName name="D.">#REF!,#REF!</definedName>
    <definedName name="Label">'[1]Anagrafica'!$B$2:$B$65536</definedName>
    <definedName name="_xlnm.Print_Area" localSheetId="2">'Analisi organico'!$B$2:$F$24</definedName>
    <definedName name="_xlnm.Print_Area" localSheetId="0">'Andamento vendite'!#REF!</definedName>
    <definedName name="_xlnm.Print_Area" localSheetId="1">'CE cons. riclass.'!$B$5:$H$29,'CE cons. riclass.'!#REF!</definedName>
    <definedName name="_xlnm.Print_Area" localSheetId="3">'Indeb fin'!#REF!</definedName>
    <definedName name="_xlnm.Print_Area" localSheetId="4">'Rend fin'!#REF!</definedName>
    <definedName name="_xlnm.Print_Area" localSheetId="6">'Sales to Russia'!$B$3:$G$37</definedName>
    <definedName name="_xlnm.Print_Area" localSheetId="5">'Str patr'!#REF!</definedName>
    <definedName name="SALES">#REF!</definedName>
    <definedName name="SALESHOM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<sst xmlns="http://schemas.openxmlformats.org/spreadsheetml/2006/main" count="234" uniqueCount="184">
  <si>
    <t>ASIA</t>
  </si>
  <si>
    <t>Canada</t>
  </si>
  <si>
    <t>Messico</t>
  </si>
  <si>
    <t>Asia</t>
  </si>
  <si>
    <t xml:space="preserve"> </t>
  </si>
  <si>
    <t>RELAZIONE GESTIONE: CONTO ECONOMICO CONSOLIDATO RICLASSIFICATO (In milioni)</t>
  </si>
  <si>
    <t>Organico puntuale per divisione</t>
  </si>
  <si>
    <t>Organico puntuale per ruolo</t>
  </si>
  <si>
    <t>Relazione gestione: Indebitamento finanziario</t>
  </si>
  <si>
    <t>Gruppo</t>
  </si>
  <si>
    <t>PSA</t>
  </si>
  <si>
    <t>Renault/Nissan</t>
  </si>
  <si>
    <t>Volkswagen/Audi</t>
  </si>
  <si>
    <t>DAF/Paccar</t>
  </si>
  <si>
    <t>Toyota</t>
  </si>
  <si>
    <t>GM</t>
  </si>
  <si>
    <t>Honda</t>
  </si>
  <si>
    <t>Andamento delle vendite per cliente</t>
  </si>
  <si>
    <t>Numero</t>
  </si>
  <si>
    <t>Dirigenti</t>
  </si>
  <si>
    <t>Impiegati</t>
  </si>
  <si>
    <t>ACTUAL</t>
  </si>
  <si>
    <t>December</t>
  </si>
  <si>
    <t>&lt;Scenario View&gt;</t>
  </si>
  <si>
    <t>GSO</t>
  </si>
  <si>
    <t>[ICP Top]</t>
  </si>
  <si>
    <t>TotC1</t>
  </si>
  <si>
    <t>TotC2</t>
  </si>
  <si>
    <t>TotC3</t>
  </si>
  <si>
    <t>TotC4</t>
  </si>
  <si>
    <t>EBIT</t>
  </si>
  <si>
    <t>Imposte sul reddito</t>
  </si>
  <si>
    <t>Altri</t>
  </si>
  <si>
    <t>SLP</t>
  </si>
  <si>
    <t>TOTALE</t>
  </si>
  <si>
    <t>Crediti finanziari a medio e lungo termine</t>
  </si>
  <si>
    <t>EUR</t>
  </si>
  <si>
    <t>Ammortamenti</t>
  </si>
  <si>
    <t>(in milioni di Euro)</t>
  </si>
  <si>
    <t>Importo</t>
  </si>
  <si>
    <t>%</t>
  </si>
  <si>
    <t>Andamento delle vendite nelle due divisioni</t>
  </si>
  <si>
    <t>Francia</t>
  </si>
  <si>
    <t>Germania</t>
  </si>
  <si>
    <t>Gran Bretagna</t>
  </si>
  <si>
    <t>Italia</t>
  </si>
  <si>
    <t>Spagna</t>
  </si>
  <si>
    <t>Benelux</t>
  </si>
  <si>
    <t>Altri Paesi Europei</t>
  </si>
  <si>
    <t>Mercosur</t>
  </si>
  <si>
    <t>Stati Uniti</t>
  </si>
  <si>
    <t>Cina</t>
  </si>
  <si>
    <t>Resto del Mondo</t>
  </si>
  <si>
    <t>Andamento delle vendite nei principali mercati</t>
  </si>
  <si>
    <t>Ricavi delle vendite</t>
  </si>
  <si>
    <t>Costi variabili del venduto</t>
  </si>
  <si>
    <t>MARGINE DI CONTRIBUZIONE</t>
  </si>
  <si>
    <t>Costi fissi di produzione, ricerca e sviluppo</t>
  </si>
  <si>
    <t>Costi fissi di vendita e distribuzione</t>
  </si>
  <si>
    <t>Spese amministrative e generali</t>
  </si>
  <si>
    <t>Costi di ristrutturazione</t>
  </si>
  <si>
    <t>Minusvalenze (plusvalenze) da dismissioni</t>
  </si>
  <si>
    <t>Differenze cambio (attive) passive</t>
  </si>
  <si>
    <t>Altri costi (ricavi) non operativi</t>
  </si>
  <si>
    <t>Oneri (proventi) finanziari netti</t>
  </si>
  <si>
    <t>Oneri (proventi) da partecipazioni</t>
  </si>
  <si>
    <t xml:space="preserve">Perdita (utile) di pertinenza di terzi </t>
  </si>
  <si>
    <t>Attività operative a breve</t>
  </si>
  <si>
    <t>Passività operative a breve</t>
  </si>
  <si>
    <t>Capitale circolante operativo netto</t>
  </si>
  <si>
    <t xml:space="preserve">Partecipazioni </t>
  </si>
  <si>
    <t>Immobilizzazioni immateriali, materiali e altre attività a medio e lungo termine</t>
  </si>
  <si>
    <t>CAPITALE INVESTITO</t>
  </si>
  <si>
    <t>Altre passività a medio e lungo termine</t>
  </si>
  <si>
    <t>CAPITALE INVESTITO NETTO</t>
  </si>
  <si>
    <t>Indebitamento finanziario netto</t>
  </si>
  <si>
    <t>Patrimonio netto di pertinenza di terzi</t>
  </si>
  <si>
    <t>Patrimonio netto consolidato di Gruppo</t>
  </si>
  <si>
    <t>AUTOFINANZIAMENTO</t>
  </si>
  <si>
    <t>Variazione del capitale circolante netto</t>
  </si>
  <si>
    <t>Altre attività/passività a medio lungo termine</t>
  </si>
  <si>
    <t>FLUSSO MONETARIO GENERATO DALLE OPERAZIONI DI ESERCIZIO</t>
  </si>
  <si>
    <t>Vendita di partecipazioni</t>
  </si>
  <si>
    <t>Decremento netto da cessione di immobilizzazioni</t>
  </si>
  <si>
    <t>TOTALE FONTI</t>
  </si>
  <si>
    <t>Incremento di immobilizzazioni immateriali</t>
  </si>
  <si>
    <t>Acquisto di immobilizzazioni materiali</t>
  </si>
  <si>
    <t>TOTALE IMPIEGHI</t>
  </si>
  <si>
    <t>Differenze cambio su attività/passività e patrimonio netto</t>
  </si>
  <si>
    <t>FREE CASH FLOW</t>
  </si>
  <si>
    <t>Aumenti di capitale sociale della Capogruppo</t>
  </si>
  <si>
    <t>Aumenti di capitale sociale in società consolidate</t>
  </si>
  <si>
    <t>Dividendi pagati dalla Capogruppo</t>
  </si>
  <si>
    <t>Dividendi pagati a terzi da società del Gruppo</t>
  </si>
  <si>
    <t>Variazione della posizione finanziaria netta</t>
  </si>
  <si>
    <t>Posizione finanziaria netta a inizio periodo</t>
  </si>
  <si>
    <t>POSIZIONE FINANZIARIA NETTA A FINE PERIODO</t>
  </si>
  <si>
    <t>Cassa, banche, crediti finanziari e titoli negoziabili</t>
  </si>
  <si>
    <t>Debiti finanziari a breve termine (*)</t>
  </si>
  <si>
    <t>Debiti finanziari a medio e lungo termine</t>
  </si>
  <si>
    <t>INDEBITAMENTO FINANZIARIO NETTO</t>
  </si>
  <si>
    <t>Eliminazioni infragruppo</t>
  </si>
  <si>
    <t>Caterpillar</t>
  </si>
  <si>
    <t>Man</t>
  </si>
  <si>
    <t>Operai Diretti</t>
  </si>
  <si>
    <t>Operai Indiretti</t>
  </si>
  <si>
    <t>(a)</t>
  </si>
  <si>
    <t>(b)</t>
  </si>
  <si>
    <t>(d)</t>
  </si>
  <si>
    <t>(e)</t>
  </si>
  <si>
    <t>(c)</t>
  </si>
  <si>
    <t>(f)</t>
  </si>
  <si>
    <t>(g)</t>
  </si>
  <si>
    <t>(h)</t>
  </si>
  <si>
    <t>(i)</t>
  </si>
  <si>
    <t>(l)</t>
  </si>
  <si>
    <t>(m)</t>
  </si>
  <si>
    <t>Daimler</t>
  </si>
  <si>
    <t>VARIAZIONI DEL PATRIMONIO</t>
  </si>
  <si>
    <t>India</t>
  </si>
  <si>
    <t>Acquisti netti azioni proprie</t>
  </si>
  <si>
    <t>FCH</t>
  </si>
  <si>
    <t>FUS</t>
  </si>
  <si>
    <t>FND</t>
  </si>
  <si>
    <t>RISULTATO OPERATIVO</t>
  </si>
  <si>
    <t>RISULTATO PRIMA DELLE IMPOSTE E DELLA QUOTA DI AZIONISTI TERZI</t>
  </si>
  <si>
    <t>RISULTATO NETTO PRIMA DELLA QUOTA DI AZIONISTI TERZI</t>
  </si>
  <si>
    <t>RISULTATO NETTO DEL GRUPPO</t>
  </si>
  <si>
    <t>SAR</t>
  </si>
  <si>
    <t>SUF</t>
  </si>
  <si>
    <t>SUH</t>
  </si>
  <si>
    <t>SUU</t>
  </si>
  <si>
    <t>SAM</t>
  </si>
  <si>
    <t>FFR</t>
  </si>
  <si>
    <t>FUK</t>
  </si>
  <si>
    <t>FOL</t>
  </si>
  <si>
    <t>FSL</t>
  </si>
  <si>
    <t>FBR</t>
  </si>
  <si>
    <t>BMW</t>
  </si>
  <si>
    <t>SAU</t>
  </si>
  <si>
    <t>SSH</t>
  </si>
  <si>
    <t>SCH</t>
  </si>
  <si>
    <t>Volvo</t>
  </si>
  <si>
    <t>Ford</t>
  </si>
  <si>
    <t>Russia</t>
  </si>
  <si>
    <t>SALES TO RUSSIA</t>
  </si>
  <si>
    <t>All amounts are in K Eur</t>
  </si>
  <si>
    <t>FROM ACCE500 FORM</t>
  </si>
  <si>
    <t>Other European Countries</t>
  </si>
  <si>
    <t>Other Asian Countries</t>
  </si>
  <si>
    <t>Total</t>
  </si>
  <si>
    <t>Of which to Russia</t>
  </si>
  <si>
    <t>FIT</t>
  </si>
  <si>
    <t>FSP</t>
  </si>
  <si>
    <t>FSW</t>
  </si>
  <si>
    <t>OTHEC</t>
  </si>
  <si>
    <t>FAR</t>
  </si>
  <si>
    <t>SSC</t>
  </si>
  <si>
    <t>RMDIV</t>
  </si>
  <si>
    <t>SAF</t>
  </si>
  <si>
    <t>SAK</t>
  </si>
  <si>
    <t>SIS</t>
  </si>
  <si>
    <t>SLI</t>
  </si>
  <si>
    <t>SAI</t>
  </si>
  <si>
    <t>Fiat/Iveco/Chrysler</t>
  </si>
  <si>
    <t>Componenti per sospensioni</t>
  </si>
  <si>
    <t>Sistemi motore</t>
  </si>
  <si>
    <t>31.12.2012</t>
  </si>
  <si>
    <t>Note(*)</t>
  </si>
  <si>
    <t>Acquisto di partecipazioni (***)</t>
  </si>
  <si>
    <t>Posizione finanziaria netta delle società acquisite/vendute nell’esercizio (***)</t>
  </si>
  <si>
    <t>Europa</t>
  </si>
  <si>
    <t>NAFTA</t>
  </si>
  <si>
    <t xml:space="preserve">Operai </t>
  </si>
  <si>
    <t>31.12.2013</t>
  </si>
  <si>
    <t>2012 (*)</t>
  </si>
  <si>
    <t>(*) Per una spiegazione dettagliata delle logiche di riclassifica adottate si vedano le note in allegato alla fine della presente relazione.</t>
  </si>
  <si>
    <t>(**) Alcuni valori al 31 dicembre 2012 sono stati rideterminati a seguito dell'applicazione dell'emendamento allo IAS 19 - Benefici ai dipendenti.</t>
  </si>
  <si>
    <t>(*) Alcuni valori al 31 dicembre 2012 sono stati rideterminati a seguito dell'applicazione dell'emendamento allo IAS 19 - Benefici ai dipendenti.</t>
  </si>
  <si>
    <t>(*) Comprese quote correnti di debiti finanziari a medio e lungo termine.</t>
  </si>
  <si>
    <t>31.12.2012 (**)</t>
  </si>
  <si>
    <t>Relazione Gestione: Rendiconto finanziario consolidato</t>
  </si>
  <si>
    <r>
      <t xml:space="preserve">Variazione </t>
    </r>
    <r>
      <rPr>
        <i/>
        <sz val="10"/>
        <rFont val="Times New Roman"/>
        <family val="1"/>
      </rPr>
      <t>fair value</t>
    </r>
    <r>
      <rPr>
        <sz val="10"/>
        <rFont val="Times New Roman"/>
        <family val="1"/>
      </rPr>
      <t xml:space="preserve"> strumenti derivati</t>
    </r>
  </si>
  <si>
    <t>Relazione Gestione: Struttura patrimoniale consolidata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</si>
</sst>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_(* #,##0_);_(* \(#,##0\);_(* &quot;-&quot;??_);_(@_)"/>
    <numFmt numFmtId="173" formatCode="#,##0;\(#,##0\)"/>
    <numFmt numFmtId="174" formatCode="* #,##0;\(#,##0\);_-* &quot;-&quot;??_-;_-@_-"/>
    <numFmt numFmtId="175" formatCode="* #,##0;\(#,##0\);* &quot;-&quot;??;@"/>
    <numFmt numFmtId="176" formatCode="* #,##0.0;\(#,##0.0\);* &quot;-&quot;??;@"/>
    <numFmt numFmtId="177" formatCode="0.0"/>
    <numFmt numFmtId="178" formatCode="#,##0.0;\(#,##0.0\)"/>
    <numFmt numFmtId="179" formatCode="#,###;\-#,###;#"/>
    <numFmt numFmtId="180" formatCode="_-* #,##0.000_-;\-* #,##0.000_-;_-* &quot;-&quot;_-;_-@_-"/>
    <numFmt numFmtId="181" formatCode="0.000"/>
    <numFmt numFmtId="182" formatCode="0.0000"/>
    <numFmt numFmtId="183" formatCode="* #,##0.00;\(#,##0.00\);* &quot;-&quot;??;@"/>
    <numFmt numFmtId="184" formatCode="_-* #,##0.0_-;\-* #,##0.0_-;_-* &quot;-&quot;_-;_-@_-"/>
    <numFmt numFmtId="185" formatCode="dd:mm:yyyy"/>
    <numFmt numFmtId="186" formatCode="_-* #,##0.0_-;\-* #,##0.0_-;_-* &quot;-&quot;?_-;_-@_-"/>
    <numFmt numFmtId="187" formatCode="#,##0.00;\(#,##0.00\)"/>
    <numFmt numFmtId="188" formatCode="_-* #,##0.00_-;\-* #,##0.00_-;_-* &quot;-&quot;_-;_-@_-"/>
    <numFmt numFmtId="189" formatCode="0.0%"/>
    <numFmt numFmtId="190" formatCode="_-* #,##0.0_-;\-* #,##0.0_-;_-* &quot;-&quot;??_-;_-@_-"/>
    <numFmt numFmtId="191" formatCode="_-* #,##0_-;\-* #,##0_-;_-* &quot;-&quot;??_-;_-@_-"/>
    <numFmt numFmtId="192" formatCode="#,###\-;#,###\-"/>
    <numFmt numFmtId="193" formatCode="#,##0.000;\(#,##0.000\)"/>
    <numFmt numFmtId="194" formatCode="[$-410]d\-mmm;@"/>
    <numFmt numFmtId="195" formatCode="0.000%"/>
    <numFmt numFmtId="196" formatCode="_-* #,##0.0000_-;\-* #,##0.0000_-;_-* &quot;-&quot;_-;_-@_-"/>
    <numFmt numFmtId="197" formatCode="#,##0.0_ ;\(#,##0.0\)"/>
    <numFmt numFmtId="198" formatCode="* #,##0.000;\(#,##0.000\);* &quot;-&quot;??;@"/>
    <numFmt numFmtId="199" formatCode="_-* #,##0.000_-;\-* #,##0.000_-;_-* &quot;-&quot;???_-;_-@_-"/>
    <numFmt numFmtId="200" formatCode="#,##0.0;\-#,##0.0"/>
    <numFmt numFmtId="201" formatCode="0.0_ ;\-0.0\ "/>
    <numFmt numFmtId="202" formatCode="[$-410]dddd\ d\ mmmm\ yyyy"/>
    <numFmt numFmtId="203" formatCode="0.0000%"/>
    <numFmt numFmtId="204" formatCode="0.00000%"/>
    <numFmt numFmtId="205" formatCode="_-* #,##0.000_-;\-* #,##0.000_-;_-* &quot;-&quot;??_-;_-@_-"/>
    <numFmt numFmtId="206" formatCode="_-* #,##0.0000_-;\-* #,##0.0000_-;_-* &quot;-&quot;??_-;_-@_-"/>
    <numFmt numFmtId="207" formatCode="&quot;Sì&quot;;&quot;Sì&quot;;&quot;No&quot;"/>
    <numFmt numFmtId="208" formatCode="&quot;Vero&quot;;&quot;Vero&quot;;&quot;Falso&quot;"/>
    <numFmt numFmtId="209" formatCode="&quot;Attivo&quot;;&quot;Attivo&quot;;&quot;Disattivo&quot;"/>
    <numFmt numFmtId="210" formatCode="[$€-2]\ #.##000_);[Red]\([$€-2]\ #.##000\)"/>
  </numFmts>
  <fonts count="35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theme="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10"/>
      </left>
      <right style="thin">
        <color indexed="10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0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10"/>
      </left>
      <right style="thin">
        <color indexed="10"/>
      </right>
      <top style="medium"/>
      <bottom style="thin"/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/>
      <bottom style="medium"/>
    </border>
    <border>
      <left style="thin">
        <color indexed="10"/>
      </left>
      <right>
        <color indexed="63"/>
      </right>
      <top style="medium"/>
      <bottom style="thin"/>
    </border>
    <border>
      <left style="thin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0"/>
      </right>
      <top style="thin"/>
      <bottom style="thin"/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7" borderId="1" applyNumberFormat="0" applyAlignment="0" applyProtection="0"/>
    <xf numFmtId="0" fontId="12" fillId="0" borderId="6" applyNumberFormat="0" applyFill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6" fillId="24" borderId="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 vertical="top" wrapText="1"/>
    </xf>
    <xf numFmtId="177" fontId="6" fillId="24" borderId="11" xfId="0" applyNumberFormat="1" applyFont="1" applyFill="1" applyBorder="1" applyAlignment="1">
      <alignment horizontal="right" wrapText="1" indent="1"/>
    </xf>
    <xf numFmtId="0" fontId="6" fillId="24" borderId="12" xfId="0" applyFont="1" applyFill="1" applyBorder="1" applyAlignment="1">
      <alignment vertical="top" wrapText="1"/>
    </xf>
    <xf numFmtId="176" fontId="6" fillId="24" borderId="13" xfId="0" applyNumberFormat="1" applyFont="1" applyFill="1" applyBorder="1" applyAlignment="1">
      <alignment horizontal="right" wrapText="1" indent="1"/>
    </xf>
    <xf numFmtId="0" fontId="6" fillId="24" borderId="14" xfId="0" applyFont="1" applyFill="1" applyBorder="1" applyAlignment="1">
      <alignment vertical="top" wrapText="1"/>
    </xf>
    <xf numFmtId="177" fontId="6" fillId="24" borderId="15" xfId="0" applyNumberFormat="1" applyFont="1" applyFill="1" applyBorder="1" applyAlignment="1">
      <alignment horizontal="right" wrapText="1" indent="1"/>
    </xf>
    <xf numFmtId="0" fontId="6" fillId="24" borderId="0" xfId="0" applyFont="1" applyFill="1" applyBorder="1" applyAlignment="1">
      <alignment horizontal="justify" vertical="top" wrapText="1"/>
    </xf>
    <xf numFmtId="0" fontId="6" fillId="24" borderId="16" xfId="0" applyFont="1" applyFill="1" applyBorder="1" applyAlignment="1">
      <alignment horizontal="right" vertical="top" wrapText="1"/>
    </xf>
    <xf numFmtId="0" fontId="6" fillId="24" borderId="10" xfId="0" applyFont="1" applyFill="1" applyBorder="1" applyAlignment="1">
      <alignment horizontal="justify" wrapText="1"/>
    </xf>
    <xf numFmtId="0" fontId="6" fillId="24" borderId="11" xfId="0" applyFont="1" applyFill="1" applyBorder="1" applyAlignment="1">
      <alignment horizontal="right" wrapText="1" indent="1"/>
    </xf>
    <xf numFmtId="0" fontId="6" fillId="24" borderId="12" xfId="0" applyFont="1" applyFill="1" applyBorder="1" applyAlignment="1">
      <alignment horizontal="justify" wrapText="1"/>
    </xf>
    <xf numFmtId="0" fontId="6" fillId="24" borderId="14" xfId="0" applyFont="1" applyFill="1" applyBorder="1" applyAlignment="1">
      <alignment horizontal="justify" wrapText="1"/>
    </xf>
    <xf numFmtId="3" fontId="6" fillId="24" borderId="15" xfId="0" applyNumberFormat="1" applyFont="1" applyFill="1" applyBorder="1" applyAlignment="1">
      <alignment horizontal="right" wrapText="1" indent="1"/>
    </xf>
    <xf numFmtId="176" fontId="6" fillId="24" borderId="11" xfId="0" applyNumberFormat="1" applyFont="1" applyFill="1" applyBorder="1" applyAlignment="1">
      <alignment horizontal="right" wrapText="1" indent="1"/>
    </xf>
    <xf numFmtId="176" fontId="6" fillId="24" borderId="15" xfId="0" applyNumberFormat="1" applyFont="1" applyFill="1" applyBorder="1" applyAlignment="1">
      <alignment horizontal="right" wrapText="1" indent="1"/>
    </xf>
    <xf numFmtId="175" fontId="6" fillId="24" borderId="13" xfId="0" applyNumberFormat="1" applyFont="1" applyFill="1" applyBorder="1" applyAlignment="1">
      <alignment horizontal="right" wrapText="1" indent="1"/>
    </xf>
    <xf numFmtId="0" fontId="6" fillId="24" borderId="17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7" fillId="24" borderId="17" xfId="0" applyFont="1" applyFill="1" applyBorder="1" applyAlignment="1">
      <alignment vertical="top" wrapText="1"/>
    </xf>
    <xf numFmtId="177" fontId="27" fillId="24" borderId="18" xfId="0" applyNumberFormat="1" applyFont="1" applyFill="1" applyBorder="1" applyAlignment="1">
      <alignment horizontal="right" wrapText="1" indent="1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7" fillId="24" borderId="0" xfId="0" applyFont="1" applyFill="1" applyBorder="1" applyAlignment="1">
      <alignment horizontal="left"/>
    </xf>
    <xf numFmtId="0" fontId="29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/>
    </xf>
    <xf numFmtId="0" fontId="29" fillId="24" borderId="19" xfId="0" applyFont="1" applyFill="1" applyBorder="1" applyAlignment="1">
      <alignment/>
    </xf>
    <xf numFmtId="0" fontId="29" fillId="24" borderId="20" xfId="0" applyFont="1" applyFill="1" applyBorder="1" applyAlignment="1">
      <alignment horizontal="center" wrapText="1"/>
    </xf>
    <xf numFmtId="0" fontId="29" fillId="24" borderId="0" xfId="0" applyFont="1" applyFill="1" applyBorder="1" applyAlignment="1">
      <alignment horizontal="center" wrapText="1"/>
    </xf>
    <xf numFmtId="0" fontId="30" fillId="24" borderId="0" xfId="0" applyFont="1" applyFill="1" applyBorder="1" applyAlignment="1">
      <alignment horizontal="center"/>
    </xf>
    <xf numFmtId="0" fontId="29" fillId="24" borderId="19" xfId="0" applyFont="1" applyFill="1" applyBorder="1" applyAlignment="1">
      <alignment horizontal="center" wrapText="1"/>
    </xf>
    <xf numFmtId="3" fontId="29" fillId="24" borderId="20" xfId="0" applyNumberFormat="1" applyFont="1" applyFill="1" applyBorder="1" applyAlignment="1">
      <alignment horizontal="center"/>
    </xf>
    <xf numFmtId="3" fontId="29" fillId="24" borderId="0" xfId="0" applyNumberFormat="1" applyFont="1" applyFill="1" applyBorder="1" applyAlignment="1">
      <alignment horizontal="center"/>
    </xf>
    <xf numFmtId="3" fontId="30" fillId="24" borderId="0" xfId="0" applyNumberFormat="1" applyFont="1" applyFill="1" applyBorder="1" applyAlignment="1">
      <alignment horizontal="center"/>
    </xf>
    <xf numFmtId="3" fontId="29" fillId="22" borderId="19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3" fontId="29" fillId="24" borderId="21" xfId="0" applyNumberFormat="1" applyFont="1" applyFill="1" applyBorder="1" applyAlignment="1">
      <alignment horizontal="center"/>
    </xf>
    <xf numFmtId="3" fontId="29" fillId="24" borderId="14" xfId="0" applyNumberFormat="1" applyFont="1" applyFill="1" applyBorder="1" applyAlignment="1">
      <alignment horizontal="center"/>
    </xf>
    <xf numFmtId="3" fontId="30" fillId="24" borderId="14" xfId="0" applyNumberFormat="1" applyFont="1" applyFill="1" applyBorder="1" applyAlignment="1">
      <alignment horizontal="center"/>
    </xf>
    <xf numFmtId="3" fontId="29" fillId="22" borderId="22" xfId="0" applyNumberFormat="1" applyFont="1" applyFill="1" applyBorder="1" applyAlignment="1">
      <alignment horizontal="center"/>
    </xf>
    <xf numFmtId="3" fontId="30" fillId="24" borderId="23" xfId="0" applyNumberFormat="1" applyFont="1" applyFill="1" applyBorder="1" applyAlignment="1">
      <alignment horizontal="center"/>
    </xf>
    <xf numFmtId="3" fontId="30" fillId="24" borderId="10" xfId="0" applyNumberFormat="1" applyFont="1" applyFill="1" applyBorder="1" applyAlignment="1">
      <alignment horizontal="center"/>
    </xf>
    <xf numFmtId="3" fontId="30" fillId="24" borderId="24" xfId="0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3" fontId="0" fillId="24" borderId="0" xfId="0" applyNumberFormat="1" applyFont="1" applyFill="1" applyBorder="1" applyAlignment="1">
      <alignment horizontal="center"/>
    </xf>
    <xf numFmtId="0" fontId="6" fillId="25" borderId="0" xfId="0" applyFont="1" applyFill="1" applyAlignment="1">
      <alignment/>
    </xf>
    <xf numFmtId="177" fontId="6" fillId="25" borderId="11" xfId="0" applyNumberFormat="1" applyFont="1" applyFill="1" applyBorder="1" applyAlignment="1">
      <alignment horizontal="right" wrapText="1" indent="1"/>
    </xf>
    <xf numFmtId="176" fontId="6" fillId="25" borderId="13" xfId="0" applyNumberFormat="1" applyFont="1" applyFill="1" applyBorder="1" applyAlignment="1">
      <alignment horizontal="right" wrapText="1" indent="1"/>
    </xf>
    <xf numFmtId="177" fontId="6" fillId="25" borderId="15" xfId="0" applyNumberFormat="1" applyFont="1" applyFill="1" applyBorder="1" applyAlignment="1">
      <alignment horizontal="right" wrapText="1" indent="1"/>
    </xf>
    <xf numFmtId="0" fontId="6" fillId="24" borderId="25" xfId="0" applyFont="1" applyFill="1" applyBorder="1" applyAlignment="1">
      <alignment horizontal="justify" wrapText="1"/>
    </xf>
    <xf numFmtId="177" fontId="6" fillId="24" borderId="26" xfId="0" applyNumberFormat="1" applyFont="1" applyFill="1" applyBorder="1" applyAlignment="1">
      <alignment horizontal="right" wrapText="1" indent="1"/>
    </xf>
    <xf numFmtId="3" fontId="6" fillId="24" borderId="26" xfId="0" applyNumberFormat="1" applyFont="1" applyFill="1" applyBorder="1" applyAlignment="1">
      <alignment horizontal="right" wrapText="1" indent="1"/>
    </xf>
    <xf numFmtId="3" fontId="6" fillId="24" borderId="11" xfId="0" applyNumberFormat="1" applyFont="1" applyFill="1" applyBorder="1" applyAlignment="1">
      <alignment horizontal="right" wrapText="1" indent="1"/>
    </xf>
    <xf numFmtId="0" fontId="6" fillId="24" borderId="27" xfId="0" applyFont="1" applyFill="1" applyBorder="1" applyAlignment="1">
      <alignment horizontal="justify" wrapText="1"/>
    </xf>
    <xf numFmtId="0" fontId="6" fillId="24" borderId="28" xfId="0" applyFont="1" applyFill="1" applyBorder="1" applyAlignment="1">
      <alignment horizontal="justify" wrapText="1"/>
    </xf>
    <xf numFmtId="176" fontId="6" fillId="24" borderId="18" xfId="0" applyNumberFormat="1" applyFont="1" applyFill="1" applyBorder="1" applyAlignment="1">
      <alignment horizontal="right" wrapText="1" indent="1"/>
    </xf>
    <xf numFmtId="0" fontId="2" fillId="25" borderId="0" xfId="0" applyFon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Alignment="1">
      <alignment/>
    </xf>
    <xf numFmtId="176" fontId="6" fillId="0" borderId="0" xfId="0" applyNumberFormat="1" applyFont="1" applyFill="1" applyBorder="1" applyAlignment="1">
      <alignment horizontal="right" wrapText="1" indent="1"/>
    </xf>
    <xf numFmtId="0" fontId="6" fillId="25" borderId="10" xfId="0" applyFont="1" applyFill="1" applyBorder="1" applyAlignment="1">
      <alignment horizontal="justify" wrapText="1"/>
    </xf>
    <xf numFmtId="176" fontId="6" fillId="25" borderId="11" xfId="0" applyNumberFormat="1" applyFont="1" applyFill="1" applyBorder="1" applyAlignment="1">
      <alignment horizontal="right" wrapText="1" indent="1"/>
    </xf>
    <xf numFmtId="176" fontId="6" fillId="25" borderId="18" xfId="0" applyNumberFormat="1" applyFont="1" applyFill="1" applyBorder="1" applyAlignment="1">
      <alignment horizontal="right" wrapText="1" indent="1"/>
    </xf>
    <xf numFmtId="0" fontId="6" fillId="24" borderId="17" xfId="0" applyFont="1" applyFill="1" applyBorder="1" applyAlignment="1">
      <alignment horizontal="justify" wrapText="1"/>
    </xf>
    <xf numFmtId="176" fontId="6" fillId="24" borderId="29" xfId="0" applyNumberFormat="1" applyFont="1" applyFill="1" applyBorder="1" applyAlignment="1">
      <alignment horizontal="right" wrapText="1" indent="1"/>
    </xf>
    <xf numFmtId="0" fontId="6" fillId="24" borderId="30" xfId="0" applyFont="1" applyFill="1" applyBorder="1" applyAlignment="1">
      <alignment horizontal="justify" wrapText="1"/>
    </xf>
    <xf numFmtId="0" fontId="6" fillId="24" borderId="31" xfId="0" applyFont="1" applyFill="1" applyBorder="1" applyAlignment="1">
      <alignment horizontal="justify" wrapText="1"/>
    </xf>
    <xf numFmtId="0" fontId="6" fillId="24" borderId="0" xfId="0" applyFont="1" applyFill="1" applyAlignment="1">
      <alignment horizontal="justify" wrapText="1"/>
    </xf>
    <xf numFmtId="0" fontId="6" fillId="24" borderId="16" xfId="0" applyFont="1" applyFill="1" applyBorder="1" applyAlignment="1">
      <alignment horizontal="right" vertical="top" wrapText="1" indent="1"/>
    </xf>
    <xf numFmtId="185" fontId="6" fillId="24" borderId="16" xfId="0" applyNumberFormat="1" applyFont="1" applyFill="1" applyBorder="1" applyAlignment="1">
      <alignment horizontal="right" vertical="top" wrapText="1" indent="1"/>
    </xf>
    <xf numFmtId="176" fontId="6" fillId="24" borderId="32" xfId="0" applyNumberFormat="1" applyFont="1" applyFill="1" applyBorder="1" applyAlignment="1">
      <alignment horizontal="right" wrapText="1" indent="1"/>
    </xf>
    <xf numFmtId="0" fontId="8" fillId="25" borderId="0" xfId="0" applyFont="1" applyFill="1" applyBorder="1" applyAlignment="1">
      <alignment horizontal="right" wrapText="1" indent="1"/>
    </xf>
    <xf numFmtId="0" fontId="6" fillId="25" borderId="0" xfId="0" applyFont="1" applyFill="1" applyBorder="1" applyAlignment="1">
      <alignment wrapText="1"/>
    </xf>
    <xf numFmtId="0" fontId="6" fillId="25" borderId="16" xfId="0" applyFont="1" applyFill="1" applyBorder="1" applyAlignment="1">
      <alignment horizontal="right" wrapText="1"/>
    </xf>
    <xf numFmtId="1" fontId="6" fillId="25" borderId="16" xfId="0" applyNumberFormat="1" applyFont="1" applyFill="1" applyBorder="1" applyAlignment="1">
      <alignment horizontal="right" wrapText="1" indent="1"/>
    </xf>
    <xf numFmtId="0" fontId="6" fillId="25" borderId="11" xfId="0" applyFont="1" applyFill="1" applyBorder="1" applyAlignment="1">
      <alignment horizontal="right" wrapText="1"/>
    </xf>
    <xf numFmtId="176" fontId="27" fillId="25" borderId="11" xfId="0" applyNumberFormat="1" applyFont="1" applyFill="1" applyBorder="1" applyAlignment="1">
      <alignment horizontal="right" wrapText="1" indent="1"/>
    </xf>
    <xf numFmtId="0" fontId="2" fillId="25" borderId="18" xfId="0" applyFont="1" applyFill="1" applyBorder="1" applyAlignment="1">
      <alignment horizontal="right" wrapText="1"/>
    </xf>
    <xf numFmtId="176" fontId="32" fillId="25" borderId="18" xfId="0" applyNumberFormat="1" applyFont="1" applyFill="1" applyBorder="1" applyAlignment="1">
      <alignment horizontal="right" wrapText="1" indent="1"/>
    </xf>
    <xf numFmtId="0" fontId="2" fillId="25" borderId="18" xfId="0" applyFont="1" applyFill="1" applyBorder="1" applyAlignment="1">
      <alignment/>
    </xf>
    <xf numFmtId="0" fontId="2" fillId="25" borderId="15" xfId="0" applyFont="1" applyFill="1" applyBorder="1" applyAlignment="1">
      <alignment horizontal="right" wrapText="1"/>
    </xf>
    <xf numFmtId="176" fontId="32" fillId="25" borderId="15" xfId="0" applyNumberFormat="1" applyFont="1" applyFill="1" applyBorder="1" applyAlignment="1">
      <alignment horizontal="right" wrapText="1" indent="1"/>
    </xf>
    <xf numFmtId="0" fontId="6" fillId="25" borderId="27" xfId="0" applyFont="1" applyFill="1" applyBorder="1" applyAlignment="1">
      <alignment horizontal="right" wrapText="1"/>
    </xf>
    <xf numFmtId="176" fontId="27" fillId="25" borderId="18" xfId="0" applyNumberFormat="1" applyFont="1" applyFill="1" applyBorder="1" applyAlignment="1">
      <alignment horizontal="right" wrapText="1" indent="1"/>
    </xf>
    <xf numFmtId="0" fontId="6" fillId="25" borderId="18" xfId="0" applyFont="1" applyFill="1" applyBorder="1" applyAlignment="1">
      <alignment/>
    </xf>
    <xf numFmtId="0" fontId="6" fillId="25" borderId="33" xfId="0" applyFont="1" applyFill="1" applyBorder="1" applyAlignment="1">
      <alignment horizontal="right" wrapText="1"/>
    </xf>
    <xf numFmtId="176" fontId="27" fillId="25" borderId="15" xfId="0" applyNumberFormat="1" applyFont="1" applyFill="1" applyBorder="1" applyAlignment="1">
      <alignment horizontal="right" wrapText="1" indent="1"/>
    </xf>
    <xf numFmtId="176" fontId="27" fillId="25" borderId="16" xfId="0" applyNumberFormat="1" applyFont="1" applyFill="1" applyBorder="1" applyAlignment="1">
      <alignment horizontal="right" wrapText="1" indent="1"/>
    </xf>
    <xf numFmtId="176" fontId="27" fillId="25" borderId="18" xfId="0" applyNumberFormat="1" applyFont="1" applyFill="1" applyBorder="1" applyAlignment="1">
      <alignment wrapText="1"/>
    </xf>
    <xf numFmtId="0" fontId="2" fillId="25" borderId="10" xfId="0" applyFont="1" applyFill="1" applyBorder="1" applyAlignment="1">
      <alignment horizontal="justify" wrapText="1"/>
    </xf>
    <xf numFmtId="0" fontId="2" fillId="25" borderId="11" xfId="0" applyFont="1" applyFill="1" applyBorder="1" applyAlignment="1">
      <alignment horizontal="right" wrapText="1"/>
    </xf>
    <xf numFmtId="176" fontId="32" fillId="25" borderId="11" xfId="0" applyNumberFormat="1" applyFont="1" applyFill="1" applyBorder="1" applyAlignment="1">
      <alignment horizontal="right" wrapText="1" indent="1"/>
    </xf>
    <xf numFmtId="0" fontId="6" fillId="25" borderId="11" xfId="0" applyFont="1" applyFill="1" applyBorder="1" applyAlignment="1">
      <alignment horizontal="justify" wrapText="1"/>
    </xf>
    <xf numFmtId="0" fontId="6" fillId="25" borderId="18" xfId="0" applyFont="1" applyFill="1" applyBorder="1" applyAlignment="1">
      <alignment horizontal="left" wrapText="1"/>
    </xf>
    <xf numFmtId="0" fontId="6" fillId="25" borderId="15" xfId="0" applyFont="1" applyFill="1" applyBorder="1" applyAlignment="1">
      <alignment horizontal="right" wrapText="1"/>
    </xf>
    <xf numFmtId="0" fontId="6" fillId="25" borderId="27" xfId="0" applyFont="1" applyFill="1" applyBorder="1" applyAlignment="1">
      <alignment horizontal="justify" wrapText="1"/>
    </xf>
    <xf numFmtId="0" fontId="6" fillId="25" borderId="0" xfId="0" applyFont="1" applyFill="1" applyAlignment="1">
      <alignment horizontal="justify" wrapText="1"/>
    </xf>
    <xf numFmtId="0" fontId="6" fillId="25" borderId="16" xfId="0" applyFont="1" applyFill="1" applyBorder="1" applyAlignment="1">
      <alignment horizontal="right" vertical="top" wrapText="1"/>
    </xf>
    <xf numFmtId="0" fontId="6" fillId="25" borderId="34" xfId="0" applyFont="1" applyFill="1" applyBorder="1" applyAlignment="1">
      <alignment horizontal="justify" wrapText="1"/>
    </xf>
    <xf numFmtId="0" fontId="6" fillId="25" borderId="35" xfId="0" applyFont="1" applyFill="1" applyBorder="1" applyAlignment="1">
      <alignment horizontal="right" wrapText="1"/>
    </xf>
    <xf numFmtId="0" fontId="6" fillId="25" borderId="36" xfId="0" applyFont="1" applyFill="1" applyBorder="1" applyAlignment="1">
      <alignment horizontal="justify" wrapText="1"/>
    </xf>
    <xf numFmtId="0" fontId="6" fillId="25" borderId="37" xfId="0" applyFont="1" applyFill="1" applyBorder="1" applyAlignment="1">
      <alignment horizontal="justify" wrapText="1"/>
    </xf>
    <xf numFmtId="0" fontId="8" fillId="25" borderId="37" xfId="0" applyFont="1" applyFill="1" applyBorder="1" applyAlignment="1">
      <alignment horizontal="right" wrapText="1" indent="1"/>
    </xf>
    <xf numFmtId="0" fontId="6" fillId="25" borderId="37" xfId="0" applyFont="1" applyFill="1" applyBorder="1" applyAlignment="1">
      <alignment horizontal="right" wrapText="1"/>
    </xf>
    <xf numFmtId="176" fontId="6" fillId="25" borderId="37" xfId="0" applyNumberFormat="1" applyFont="1" applyFill="1" applyBorder="1" applyAlignment="1">
      <alignment horizontal="right" wrapText="1" indent="1"/>
    </xf>
    <xf numFmtId="0" fontId="6" fillId="25" borderId="38" xfId="0" applyFont="1" applyFill="1" applyBorder="1" applyAlignment="1">
      <alignment horizontal="justify" wrapText="1"/>
    </xf>
    <xf numFmtId="0" fontId="6" fillId="25" borderId="39" xfId="0" applyFont="1" applyFill="1" applyBorder="1" applyAlignment="1">
      <alignment horizontal="right" wrapText="1"/>
    </xf>
    <xf numFmtId="176" fontId="6" fillId="25" borderId="39" xfId="0" applyNumberFormat="1" applyFont="1" applyFill="1" applyBorder="1" applyAlignment="1">
      <alignment horizontal="right" wrapText="1" indent="1"/>
    </xf>
    <xf numFmtId="0" fontId="6" fillId="25" borderId="35" xfId="0" applyFont="1" applyFill="1" applyBorder="1" applyAlignment="1">
      <alignment horizontal="justify" wrapText="1"/>
    </xf>
    <xf numFmtId="176" fontId="6" fillId="25" borderId="35" xfId="0" applyNumberFormat="1" applyFont="1" applyFill="1" applyBorder="1" applyAlignment="1">
      <alignment horizontal="right" wrapText="1" indent="1"/>
    </xf>
    <xf numFmtId="0" fontId="6" fillId="25" borderId="39" xfId="0" applyFont="1" applyFill="1" applyBorder="1" applyAlignment="1">
      <alignment horizontal="justify" wrapText="1"/>
    </xf>
    <xf numFmtId="0" fontId="6" fillId="25" borderId="0" xfId="0" applyFont="1" applyFill="1" applyAlignment="1">
      <alignment horizontal="justify" vertical="top" wrapText="1"/>
    </xf>
    <xf numFmtId="0" fontId="6" fillId="25" borderId="16" xfId="0" applyFont="1" applyFill="1" applyBorder="1" applyAlignment="1">
      <alignment horizontal="justify" vertical="top" wrapText="1"/>
    </xf>
    <xf numFmtId="175" fontId="6" fillId="24" borderId="11" xfId="0" applyNumberFormat="1" applyFont="1" applyFill="1" applyBorder="1" applyAlignment="1">
      <alignment horizontal="right" wrapText="1" indent="1"/>
    </xf>
    <xf numFmtId="175" fontId="6" fillId="24" borderId="15" xfId="0" applyNumberFormat="1" applyFont="1" applyFill="1" applyBorder="1" applyAlignment="1">
      <alignment horizontal="right" wrapText="1" indent="1"/>
    </xf>
    <xf numFmtId="0" fontId="6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191" fontId="6" fillId="24" borderId="11" xfId="42" applyNumberFormat="1" applyFont="1" applyFill="1" applyBorder="1" applyAlignment="1">
      <alignment horizontal="right" wrapText="1" indent="1"/>
    </xf>
    <xf numFmtId="191" fontId="6" fillId="24" borderId="26" xfId="42" applyNumberFormat="1" applyFont="1" applyFill="1" applyBorder="1" applyAlignment="1">
      <alignment horizontal="right" wrapText="1" indent="1"/>
    </xf>
    <xf numFmtId="0" fontId="6" fillId="24" borderId="29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24" borderId="40" xfId="0" applyFont="1" applyFill="1" applyBorder="1" applyAlignment="1">
      <alignment horizontal="right" wrapText="1" indent="1"/>
    </xf>
    <xf numFmtId="0" fontId="8" fillId="24" borderId="11" xfId="0" applyFont="1" applyFill="1" applyBorder="1" applyAlignment="1">
      <alignment horizontal="right" wrapText="1" indent="1"/>
    </xf>
    <xf numFmtId="0" fontId="8" fillId="24" borderId="29" xfId="0" applyFont="1" applyFill="1" applyBorder="1" applyAlignment="1">
      <alignment horizontal="right" wrapText="1" indent="1"/>
    </xf>
    <xf numFmtId="0" fontId="8" fillId="0" borderId="0" xfId="0" applyFont="1" applyBorder="1" applyAlignment="1">
      <alignment horizontal="right" wrapText="1" indent="1"/>
    </xf>
    <xf numFmtId="176" fontId="6" fillId="24" borderId="41" xfId="0" applyNumberFormat="1" applyFont="1" applyFill="1" applyBorder="1" applyAlignment="1">
      <alignment horizontal="right" wrapText="1" indent="1"/>
    </xf>
    <xf numFmtId="176" fontId="6" fillId="0" borderId="0" xfId="0" applyNumberFormat="1" applyFont="1" applyBorder="1" applyAlignment="1">
      <alignment horizontal="right" wrapText="1" indent="1"/>
    </xf>
    <xf numFmtId="177" fontId="6" fillId="24" borderId="42" xfId="0" applyNumberFormat="1" applyFont="1" applyFill="1" applyBorder="1" applyAlignment="1">
      <alignment horizontal="right" wrapText="1" indent="1"/>
    </xf>
    <xf numFmtId="176" fontId="6" fillId="24" borderId="42" xfId="0" applyNumberFormat="1" applyFont="1" applyFill="1" applyBorder="1" applyAlignment="1">
      <alignment horizontal="right" wrapText="1" indent="1"/>
    </xf>
    <xf numFmtId="186" fontId="6" fillId="24" borderId="43" xfId="0" applyNumberFormat="1" applyFont="1" applyFill="1" applyBorder="1" applyAlignment="1">
      <alignment horizontal="right" wrapText="1" indent="1"/>
    </xf>
    <xf numFmtId="176" fontId="6" fillId="24" borderId="43" xfId="0" applyNumberFormat="1" applyFont="1" applyFill="1" applyBorder="1" applyAlignment="1">
      <alignment horizontal="right" wrapText="1" indent="1"/>
    </xf>
    <xf numFmtId="177" fontId="6" fillId="24" borderId="40" xfId="0" applyNumberFormat="1" applyFont="1" applyFill="1" applyBorder="1" applyAlignment="1">
      <alignment horizontal="right" wrapText="1" indent="1"/>
    </xf>
    <xf numFmtId="176" fontId="6" fillId="24" borderId="40" xfId="0" applyNumberFormat="1" applyFont="1" applyFill="1" applyBorder="1" applyAlignment="1">
      <alignment horizontal="right" wrapText="1" indent="1"/>
    </xf>
    <xf numFmtId="0" fontId="6" fillId="24" borderId="40" xfId="0" applyNumberFormat="1" applyFont="1" applyFill="1" applyBorder="1" applyAlignment="1">
      <alignment horizontal="right" wrapText="1" indent="1"/>
    </xf>
    <xf numFmtId="186" fontId="6" fillId="24" borderId="40" xfId="0" applyNumberFormat="1" applyFont="1" applyFill="1" applyBorder="1" applyAlignment="1">
      <alignment horizontal="right" wrapText="1" indent="1"/>
    </xf>
    <xf numFmtId="186" fontId="6" fillId="24" borderId="42" xfId="0" applyNumberFormat="1" applyFont="1" applyFill="1" applyBorder="1" applyAlignment="1">
      <alignment horizontal="right" wrapText="1" indent="1"/>
    </xf>
    <xf numFmtId="177" fontId="6" fillId="24" borderId="43" xfId="0" applyNumberFormat="1" applyFont="1" applyFill="1" applyBorder="1" applyAlignment="1">
      <alignment horizontal="right" wrapText="1" indent="1"/>
    </xf>
    <xf numFmtId="177" fontId="6" fillId="24" borderId="41" xfId="0" applyNumberFormat="1" applyFont="1" applyFill="1" applyBorder="1" applyAlignment="1">
      <alignment horizontal="right" wrapText="1" indent="1"/>
    </xf>
    <xf numFmtId="0" fontId="6" fillId="24" borderId="14" xfId="0" applyFont="1" applyFill="1" applyBorder="1" applyAlignment="1">
      <alignment horizontal="left" wrapText="1"/>
    </xf>
    <xf numFmtId="0" fontId="6" fillId="24" borderId="44" xfId="0" applyNumberFormat="1" applyFont="1" applyFill="1" applyBorder="1" applyAlignment="1">
      <alignment horizontal="right" wrapText="1" indent="1"/>
    </xf>
    <xf numFmtId="0" fontId="6" fillId="24" borderId="31" xfId="0" applyFont="1" applyFill="1" applyBorder="1" applyAlignment="1">
      <alignment horizontal="left" wrapText="1"/>
    </xf>
    <xf numFmtId="0" fontId="6" fillId="24" borderId="29" xfId="0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0" fontId="8" fillId="24" borderId="29" xfId="0" applyFont="1" applyFill="1" applyBorder="1" applyAlignment="1">
      <alignment horizontal="right" wrapText="1"/>
    </xf>
    <xf numFmtId="0" fontId="8" fillId="24" borderId="45" xfId="0" applyFont="1" applyFill="1" applyBorder="1" applyAlignment="1">
      <alignment horizontal="justify" wrapText="1"/>
    </xf>
    <xf numFmtId="0" fontId="6" fillId="24" borderId="45" xfId="0" applyFont="1" applyFill="1" applyBorder="1" applyAlignment="1">
      <alignment horizontal="justify" wrapText="1"/>
    </xf>
    <xf numFmtId="190" fontId="6" fillId="24" borderId="11" xfId="42" applyNumberFormat="1" applyFont="1" applyFill="1" applyBorder="1" applyAlignment="1">
      <alignment horizontal="right" wrapText="1" indent="1"/>
    </xf>
    <xf numFmtId="178" fontId="6" fillId="24" borderId="29" xfId="0" applyNumberFormat="1" applyFont="1" applyFill="1" applyBorder="1" applyAlignment="1">
      <alignment horizontal="right" wrapText="1" indent="1"/>
    </xf>
    <xf numFmtId="177" fontId="6" fillId="24" borderId="11" xfId="62" applyNumberFormat="1" applyFont="1" applyFill="1" applyBorder="1" applyAlignment="1">
      <alignment horizontal="right" wrapText="1" indent="1"/>
    </xf>
    <xf numFmtId="0" fontId="6" fillId="24" borderId="46" xfId="0" applyFont="1" applyFill="1" applyBorder="1" applyAlignment="1">
      <alignment horizontal="justify" wrapText="1"/>
    </xf>
    <xf numFmtId="176" fontId="6" fillId="24" borderId="26" xfId="0" applyNumberFormat="1" applyFont="1" applyFill="1" applyBorder="1" applyAlignment="1">
      <alignment horizontal="right" wrapText="1" indent="1"/>
    </xf>
    <xf numFmtId="177" fontId="6" fillId="24" borderId="16" xfId="62" applyNumberFormat="1" applyFont="1" applyFill="1" applyBorder="1" applyAlignment="1">
      <alignment horizontal="right" wrapText="1" indent="1"/>
    </xf>
    <xf numFmtId="0" fontId="6" fillId="24" borderId="27" xfId="0" applyFont="1" applyFill="1" applyBorder="1" applyAlignment="1">
      <alignment horizontal="justify" vertical="top" wrapText="1"/>
    </xf>
    <xf numFmtId="0" fontId="6" fillId="24" borderId="18" xfId="0" applyFont="1" applyFill="1" applyBorder="1" applyAlignment="1">
      <alignment horizontal="right" vertical="top" wrapText="1"/>
    </xf>
    <xf numFmtId="0" fontId="6" fillId="24" borderId="45" xfId="0" applyFont="1" applyFill="1" applyBorder="1" applyAlignment="1">
      <alignment horizontal="justify" vertical="top" wrapText="1"/>
    </xf>
    <xf numFmtId="190" fontId="6" fillId="24" borderId="11" xfId="0" applyNumberFormat="1" applyFont="1" applyFill="1" applyBorder="1" applyAlignment="1">
      <alignment horizontal="right" wrapText="1" indent="1"/>
    </xf>
    <xf numFmtId="0" fontId="6" fillId="26" borderId="45" xfId="0" applyFont="1" applyFill="1" applyBorder="1" applyAlignment="1">
      <alignment horizontal="justify" wrapText="1"/>
    </xf>
    <xf numFmtId="176" fontId="6" fillId="26" borderId="11" xfId="0" applyNumberFormat="1" applyFont="1" applyFill="1" applyBorder="1" applyAlignment="1">
      <alignment horizontal="right" wrapText="1" indent="1"/>
    </xf>
    <xf numFmtId="177" fontId="6" fillId="26" borderId="11" xfId="0" applyNumberFormat="1" applyFont="1" applyFill="1" applyBorder="1" applyAlignment="1">
      <alignment horizontal="right" wrapText="1" indent="1"/>
    </xf>
    <xf numFmtId="177" fontId="6" fillId="24" borderId="13" xfId="0" applyNumberFormat="1" applyFont="1" applyFill="1" applyBorder="1" applyAlignment="1">
      <alignment horizontal="right" wrapText="1" indent="1"/>
    </xf>
    <xf numFmtId="0" fontId="6" fillId="24" borderId="18" xfId="0" applyFont="1" applyFill="1" applyBorder="1" applyAlignment="1">
      <alignment horizontal="right" wrapText="1" indent="1"/>
    </xf>
    <xf numFmtId="175" fontId="6" fillId="24" borderId="18" xfId="0" applyNumberFormat="1" applyFont="1" applyFill="1" applyBorder="1" applyAlignment="1">
      <alignment horizontal="right" wrapText="1" indent="1"/>
    </xf>
    <xf numFmtId="0" fontId="6" fillId="25" borderId="27" xfId="0" applyFont="1" applyFill="1" applyBorder="1" applyAlignment="1">
      <alignment horizontal="left" wrapText="1"/>
    </xf>
    <xf numFmtId="0" fontId="6" fillId="25" borderId="28" xfId="0" applyFont="1" applyFill="1" applyBorder="1" applyAlignment="1">
      <alignment horizontal="left" wrapText="1"/>
    </xf>
    <xf numFmtId="1" fontId="6" fillId="24" borderId="41" xfId="0" applyNumberFormat="1" applyFont="1" applyFill="1" applyBorder="1" applyAlignment="1">
      <alignment horizontal="center" wrapText="1"/>
    </xf>
    <xf numFmtId="0" fontId="6" fillId="24" borderId="28" xfId="0" applyFont="1" applyFill="1" applyBorder="1" applyAlignment="1">
      <alignment horizontal="center" wrapText="1"/>
    </xf>
    <xf numFmtId="1" fontId="6" fillId="24" borderId="16" xfId="0" applyNumberFormat="1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" fontId="6" fillId="24" borderId="41" xfId="0" applyNumberFormat="1" applyFont="1" applyFill="1" applyBorder="1" applyAlignment="1">
      <alignment horizontal="center" vertical="top" wrapText="1"/>
    </xf>
    <xf numFmtId="0" fontId="6" fillId="24" borderId="28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25" borderId="0" xfId="0" applyFont="1" applyFill="1" applyAlignment="1">
      <alignment horizontal="justify" wrapText="1"/>
    </xf>
    <xf numFmtId="1" fontId="34" fillId="24" borderId="0" xfId="0" applyNumberFormat="1" applyFont="1" applyFill="1" applyBorder="1" applyAlignment="1">
      <alignment horizontal="center" vertical="top" wrapText="1"/>
    </xf>
    <xf numFmtId="0" fontId="34" fillId="24" borderId="0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24" borderId="0" xfId="0" applyFont="1" applyFill="1" applyAlignment="1">
      <alignment horizontal="left" wrapText="1"/>
    </xf>
    <xf numFmtId="176" fontId="32" fillId="25" borderId="18" xfId="0" applyNumberFormat="1" applyFont="1" applyFill="1" applyBorder="1" applyAlignment="1">
      <alignment horizontal="right" wrapText="1" indent="1"/>
    </xf>
    <xf numFmtId="176" fontId="32" fillId="25" borderId="15" xfId="0" applyNumberFormat="1" applyFont="1" applyFill="1" applyBorder="1" applyAlignment="1">
      <alignment horizontal="right" wrapText="1" indent="1"/>
    </xf>
    <xf numFmtId="0" fontId="6" fillId="25" borderId="0" xfId="0" applyFont="1" applyFill="1" applyBorder="1" applyAlignment="1">
      <alignment horizontal="justify" wrapText="1"/>
    </xf>
    <xf numFmtId="0" fontId="2" fillId="25" borderId="27" xfId="0" applyFont="1" applyFill="1" applyBorder="1" applyAlignment="1">
      <alignment horizontal="left" wrapText="1"/>
    </xf>
    <xf numFmtId="0" fontId="2" fillId="25" borderId="28" xfId="0" applyFont="1" applyFill="1" applyBorder="1" applyAlignment="1">
      <alignment horizontal="left" wrapText="1"/>
    </xf>
    <xf numFmtId="0" fontId="2" fillId="25" borderId="17" xfId="0" applyFont="1" applyFill="1" applyBorder="1" applyAlignment="1">
      <alignment horizontal="left" wrapText="1"/>
    </xf>
    <xf numFmtId="176" fontId="6" fillId="25" borderId="47" xfId="0" applyNumberFormat="1" applyFont="1" applyFill="1" applyBorder="1" applyAlignment="1">
      <alignment horizontal="right" wrapText="1" indent="1"/>
    </xf>
    <xf numFmtId="0" fontId="6" fillId="25" borderId="35" xfId="0" applyFont="1" applyFill="1" applyBorder="1" applyAlignment="1">
      <alignment horizontal="right" indent="1"/>
    </xf>
    <xf numFmtId="15" fontId="34" fillId="24" borderId="0" xfId="0" applyNumberFormat="1" applyFont="1" applyFill="1" applyBorder="1" applyAlignment="1">
      <alignment horizontal="center" wrapText="1"/>
    </xf>
    <xf numFmtId="0" fontId="6" fillId="25" borderId="35" xfId="0" applyFont="1" applyFill="1" applyBorder="1" applyAlignment="1">
      <alignment horizontal="center" wrapText="1"/>
    </xf>
    <xf numFmtId="0" fontId="6" fillId="25" borderId="48" xfId="0" applyFont="1" applyFill="1" applyBorder="1" applyAlignment="1">
      <alignment horizontal="left" wrapText="1"/>
    </xf>
    <xf numFmtId="0" fontId="6" fillId="25" borderId="34" xfId="0" applyFont="1" applyFill="1" applyBorder="1" applyAlignment="1">
      <alignment horizontal="left" wrapText="1"/>
    </xf>
    <xf numFmtId="0" fontId="6" fillId="25" borderId="47" xfId="0" applyFont="1" applyFill="1" applyBorder="1" applyAlignment="1">
      <alignment horizontal="right" wrapText="1"/>
    </xf>
    <xf numFmtId="0" fontId="6" fillId="25" borderId="35" xfId="0" applyFont="1" applyFill="1" applyBorder="1" applyAlignment="1">
      <alignment horizontal="right" wrapText="1"/>
    </xf>
    <xf numFmtId="0" fontId="28" fillId="27" borderId="0" xfId="0" applyFont="1" applyFill="1" applyBorder="1" applyAlignment="1">
      <alignment horizontal="center"/>
    </xf>
    <xf numFmtId="0" fontId="29" fillId="24" borderId="49" xfId="0" applyFont="1" applyFill="1" applyBorder="1" applyAlignment="1">
      <alignment horizontal="center"/>
    </xf>
    <xf numFmtId="0" fontId="29" fillId="24" borderId="17" xfId="0" applyFont="1" applyFill="1" applyBorder="1" applyAlignment="1">
      <alignment horizontal="center"/>
    </xf>
    <xf numFmtId="0" fontId="29" fillId="24" borderId="50" xfId="0" applyFont="1" applyFill="1" applyBorder="1" applyAlignment="1">
      <alignment horizontal="center"/>
    </xf>
    <xf numFmtId="0" fontId="29" fillId="24" borderId="20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gliaia (0)_BIL_CIVIL98" xfId="57"/>
    <cellStyle name="Neutral" xfId="58"/>
    <cellStyle name="Normale_andamento titolo" xfId="59"/>
    <cellStyle name="Note" xfId="60"/>
    <cellStyle name="Output" xfId="61"/>
    <cellStyle name="Percent" xfId="62"/>
    <cellStyle name="Title" xfId="63"/>
    <cellStyle name="Total" xfId="64"/>
    <cellStyle name="Valuta (0)_BIL_CIVIL98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19</xdr:row>
      <xdr:rowOff>0</xdr:rowOff>
    </xdr:from>
    <xdr:to>
      <xdr:col>9</xdr:col>
      <xdr:colOff>9525</xdr:colOff>
      <xdr:row>26</xdr:row>
      <xdr:rowOff>9525</xdr:rowOff>
    </xdr:to>
    <xdr:pic>
      <xdr:nvPicPr>
        <xdr:cNvPr id="1" name="Picture 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26</xdr:row>
      <xdr:rowOff>9525</xdr:rowOff>
    </xdr:to>
    <xdr:pic>
      <xdr:nvPicPr>
        <xdr:cNvPr id="2" name="Picture 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26</xdr:row>
      <xdr:rowOff>9525</xdr:rowOff>
    </xdr:to>
    <xdr:pic>
      <xdr:nvPicPr>
        <xdr:cNvPr id="3" name="Picture 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26</xdr:row>
      <xdr:rowOff>9525</xdr:rowOff>
    </xdr:to>
    <xdr:pic>
      <xdr:nvPicPr>
        <xdr:cNvPr id="4" name="Picture 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26</xdr:row>
      <xdr:rowOff>9525</xdr:rowOff>
    </xdr:to>
    <xdr:pic>
      <xdr:nvPicPr>
        <xdr:cNvPr id="5" name="Picture 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0</xdr:rowOff>
    </xdr:from>
    <xdr:to>
      <xdr:col>9</xdr:col>
      <xdr:colOff>9525</xdr:colOff>
      <xdr:row>26</xdr:row>
      <xdr:rowOff>9525</xdr:rowOff>
    </xdr:to>
    <xdr:pic>
      <xdr:nvPicPr>
        <xdr:cNvPr id="6" name="Picture 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9525</xdr:colOff>
      <xdr:row>26</xdr:row>
      <xdr:rowOff>9525</xdr:rowOff>
    </xdr:to>
    <xdr:pic>
      <xdr:nvPicPr>
        <xdr:cNvPr id="7" name="Picture 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</xdr:row>
      <xdr:rowOff>0</xdr:rowOff>
    </xdr:from>
    <xdr:to>
      <xdr:col>9</xdr:col>
      <xdr:colOff>9525</xdr:colOff>
      <xdr:row>26</xdr:row>
      <xdr:rowOff>9525</xdr:rowOff>
    </xdr:to>
    <xdr:pic>
      <xdr:nvPicPr>
        <xdr:cNvPr id="8" name="Picture 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9525</xdr:colOff>
      <xdr:row>32</xdr:row>
      <xdr:rowOff>9525</xdr:rowOff>
    </xdr:to>
    <xdr:pic>
      <xdr:nvPicPr>
        <xdr:cNvPr id="9" name="Picture 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24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9525</xdr:colOff>
      <xdr:row>32</xdr:row>
      <xdr:rowOff>9525</xdr:rowOff>
    </xdr:to>
    <xdr:pic>
      <xdr:nvPicPr>
        <xdr:cNvPr id="10" name="Picture 1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248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9525</xdr:colOff>
      <xdr:row>26</xdr:row>
      <xdr:rowOff>9525</xdr:rowOff>
    </xdr:to>
    <xdr:pic>
      <xdr:nvPicPr>
        <xdr:cNvPr id="11" name="Picture 1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905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12" name="Picture 1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76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13" name="Picture 1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93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14" name="Picture 1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393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15" name="Picture 1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16" name="Picture 16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17" name="Picture 17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18" name="Picture 18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19" name="Picture 19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20" name="Picture 20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21" name="Picture 21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22" name="Picture 22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23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24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9525</xdr:colOff>
      <xdr:row>40</xdr:row>
      <xdr:rowOff>9525</xdr:rowOff>
    </xdr:to>
    <xdr:pic>
      <xdr:nvPicPr>
        <xdr:cNvPr id="25" name="Picture 25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port_2\Report_2\EXCELL%2030_09_NEW\Custo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Terra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tabSelected="1" zoomScalePageLayoutView="0" workbookViewId="0" topLeftCell="A1">
      <selection activeCell="B66" sqref="B66"/>
    </sheetView>
  </sheetViews>
  <sheetFormatPr defaultColWidth="9.140625" defaultRowHeight="12.75" outlineLevelRow="1"/>
  <cols>
    <col min="1" max="1" width="9.140625" style="60" customWidth="1"/>
    <col min="2" max="2" width="39.28125" style="60" customWidth="1"/>
    <col min="3" max="3" width="10.7109375" style="60" customWidth="1"/>
    <col min="4" max="4" width="6.7109375" style="60" customWidth="1"/>
    <col min="5" max="5" width="11.28125" style="60" bestFit="1" customWidth="1"/>
    <col min="6" max="6" width="6.7109375" style="60" customWidth="1"/>
    <col min="7" max="7" width="1.57421875" style="60" customWidth="1"/>
    <col min="8" max="8" width="10.7109375" style="60" customWidth="1"/>
    <col min="9" max="9" width="13.140625" style="60" customWidth="1"/>
    <col min="10" max="16384" width="9.140625" style="60" customWidth="1"/>
  </cols>
  <sheetData>
    <row r="2" spans="2:9" ht="12.75">
      <c r="B2" s="63" t="s">
        <v>41</v>
      </c>
      <c r="I2" s="59"/>
    </row>
    <row r="4" spans="2:8" ht="12.75" customHeight="1">
      <c r="B4" s="148"/>
      <c r="C4" s="176"/>
      <c r="D4" s="176"/>
      <c r="E4" s="176"/>
      <c r="F4" s="176"/>
      <c r="G4" s="150"/>
      <c r="H4" s="149"/>
    </row>
    <row r="5" spans="2:8" ht="13.5" customHeight="1">
      <c r="B5" s="56" t="s">
        <v>38</v>
      </c>
      <c r="C5" s="177">
        <v>2013</v>
      </c>
      <c r="D5" s="178"/>
      <c r="E5" s="177">
        <v>2012</v>
      </c>
      <c r="F5" s="178"/>
      <c r="G5" s="151"/>
      <c r="H5" s="149"/>
    </row>
    <row r="6" spans="2:8" ht="13.5" customHeight="1">
      <c r="B6" s="152"/>
      <c r="C6" s="127" t="s">
        <v>39</v>
      </c>
      <c r="D6" s="127" t="s">
        <v>40</v>
      </c>
      <c r="E6" s="127" t="s">
        <v>39</v>
      </c>
      <c r="F6" s="127" t="s">
        <v>40</v>
      </c>
      <c r="G6" s="151"/>
      <c r="H6" s="129"/>
    </row>
    <row r="7" spans="2:9" ht="13.5" customHeight="1">
      <c r="B7" s="153" t="s">
        <v>166</v>
      </c>
      <c r="C7" s="15">
        <v>818.6</v>
      </c>
      <c r="D7" s="154">
        <v>61.349999999999994</v>
      </c>
      <c r="E7" s="15">
        <v>792.6</v>
      </c>
      <c r="F7" s="3">
        <v>60.099999999999994</v>
      </c>
      <c r="G7" s="155"/>
      <c r="H7" s="64"/>
      <c r="I7" s="64"/>
    </row>
    <row r="8" spans="2:9" ht="13.5" customHeight="1">
      <c r="B8" s="153" t="s">
        <v>165</v>
      </c>
      <c r="C8" s="15">
        <v>518.6</v>
      </c>
      <c r="D8" s="156">
        <v>38.800000000000004</v>
      </c>
      <c r="E8" s="15">
        <v>528.6</v>
      </c>
      <c r="F8" s="3">
        <v>40.1</v>
      </c>
      <c r="G8" s="155"/>
      <c r="H8" s="64"/>
      <c r="I8" s="64"/>
    </row>
    <row r="9" spans="2:9" ht="13.5" customHeight="1" thickBot="1">
      <c r="B9" s="157" t="s">
        <v>101</v>
      </c>
      <c r="C9" s="158">
        <v>-2.2000000000000455</v>
      </c>
      <c r="D9" s="158">
        <v>-0.2</v>
      </c>
      <c r="E9" s="158">
        <v>-2</v>
      </c>
      <c r="F9" s="158">
        <v>-0.2</v>
      </c>
      <c r="G9" s="155"/>
      <c r="H9" s="64"/>
      <c r="I9" s="64"/>
    </row>
    <row r="10" spans="2:9" ht="13.5" customHeight="1">
      <c r="B10" s="56" t="s">
        <v>34</v>
      </c>
      <c r="C10" s="15">
        <v>1335</v>
      </c>
      <c r="D10" s="159">
        <v>100</v>
      </c>
      <c r="E10" s="15">
        <v>1319.2</v>
      </c>
      <c r="F10" s="159">
        <v>100</v>
      </c>
      <c r="G10" s="155"/>
      <c r="H10" s="64"/>
      <c r="I10" s="64"/>
    </row>
    <row r="11" spans="2:8" ht="6" customHeight="1">
      <c r="B11" s="160"/>
      <c r="C11" s="161"/>
      <c r="D11" s="161"/>
      <c r="E11" s="161"/>
      <c r="F11" s="161"/>
      <c r="G11" s="146"/>
      <c r="H11" s="59"/>
    </row>
    <row r="14" ht="12.75">
      <c r="B14" s="63" t="s">
        <v>53</v>
      </c>
    </row>
    <row r="16" ht="12.75" customHeight="1"/>
    <row r="17" spans="2:6" ht="13.5" customHeight="1">
      <c r="B17" s="77" t="s">
        <v>38</v>
      </c>
      <c r="C17" s="172">
        <v>2013</v>
      </c>
      <c r="D17" s="173"/>
      <c r="E17" s="172">
        <v>2012</v>
      </c>
      <c r="F17" s="173"/>
    </row>
    <row r="18" spans="2:6" ht="13.5" customHeight="1">
      <c r="B18" s="162"/>
      <c r="C18" s="127" t="s">
        <v>39</v>
      </c>
      <c r="D18" s="127" t="s">
        <v>40</v>
      </c>
      <c r="E18" s="127" t="s">
        <v>39</v>
      </c>
      <c r="F18" s="127" t="s">
        <v>40</v>
      </c>
    </row>
    <row r="19" spans="2:6" ht="13.5" customHeight="1" hidden="1" outlineLevel="1">
      <c r="B19" s="153" t="s">
        <v>42</v>
      </c>
      <c r="C19" s="15">
        <v>237.9</v>
      </c>
      <c r="D19" s="163">
        <v>17.8</v>
      </c>
      <c r="E19" s="66">
        <v>270.75642222048</v>
      </c>
      <c r="F19" s="48">
        <v>20.5</v>
      </c>
    </row>
    <row r="20" spans="2:6" ht="13.5" customHeight="1" hidden="1" outlineLevel="1">
      <c r="B20" s="153" t="s">
        <v>43</v>
      </c>
      <c r="C20" s="15">
        <v>166</v>
      </c>
      <c r="D20" s="3">
        <v>12.4</v>
      </c>
      <c r="E20" s="66">
        <v>176.16442765639002</v>
      </c>
      <c r="F20" s="48">
        <v>13.4</v>
      </c>
    </row>
    <row r="21" spans="2:6" ht="13.5" customHeight="1" hidden="1" outlineLevel="1">
      <c r="B21" s="153" t="s">
        <v>44</v>
      </c>
      <c r="C21" s="15">
        <v>97.9</v>
      </c>
      <c r="D21" s="3">
        <v>7.3</v>
      </c>
      <c r="E21" s="66">
        <v>104.603586107259</v>
      </c>
      <c r="F21" s="48">
        <v>7.9</v>
      </c>
    </row>
    <row r="22" spans="2:6" ht="13.5" customHeight="1" hidden="1" outlineLevel="1">
      <c r="B22" s="153" t="s">
        <v>45</v>
      </c>
      <c r="C22" s="15">
        <v>76.1</v>
      </c>
      <c r="D22" s="3">
        <v>5.7</v>
      </c>
      <c r="E22" s="66">
        <v>78.57828576053389</v>
      </c>
      <c r="F22" s="48">
        <v>6</v>
      </c>
    </row>
    <row r="23" spans="2:6" ht="13.5" customHeight="1" hidden="1" outlineLevel="1">
      <c r="B23" s="153" t="s">
        <v>46</v>
      </c>
      <c r="C23" s="15">
        <v>74.2</v>
      </c>
      <c r="D23" s="3">
        <v>5.6000000000000005</v>
      </c>
      <c r="E23" s="66">
        <v>54.8521229785895</v>
      </c>
      <c r="F23" s="48">
        <v>4.2</v>
      </c>
    </row>
    <row r="24" spans="2:6" ht="13.5" customHeight="1" hidden="1" outlineLevel="1">
      <c r="B24" s="153" t="s">
        <v>47</v>
      </c>
      <c r="C24" s="15">
        <v>53.3</v>
      </c>
      <c r="D24" s="3">
        <v>4</v>
      </c>
      <c r="E24" s="66">
        <v>54.5</v>
      </c>
      <c r="F24" s="48">
        <v>4.1000000000000005</v>
      </c>
    </row>
    <row r="25" spans="2:6" ht="13.5" customHeight="1" hidden="1" outlineLevel="1">
      <c r="B25" s="55" t="s">
        <v>144</v>
      </c>
      <c r="C25" s="15">
        <v>4.5</v>
      </c>
      <c r="D25" s="3">
        <v>0.3</v>
      </c>
      <c r="E25" s="67">
        <v>3.1</v>
      </c>
      <c r="F25" s="48">
        <v>0.2</v>
      </c>
    </row>
    <row r="26" spans="2:6" ht="13.5" customHeight="1" hidden="1" outlineLevel="1">
      <c r="B26" s="153" t="s">
        <v>48</v>
      </c>
      <c r="C26" s="15">
        <v>149.39999999999998</v>
      </c>
      <c r="D26" s="3">
        <v>11.200000000000001</v>
      </c>
      <c r="E26" s="66">
        <v>134.44515527674764</v>
      </c>
      <c r="F26" s="48">
        <v>10.2</v>
      </c>
    </row>
    <row r="27" spans="2:6" ht="13.5" customHeight="1" collapsed="1">
      <c r="B27" s="153" t="s">
        <v>171</v>
      </c>
      <c r="C27" s="15">
        <v>859.3</v>
      </c>
      <c r="D27" s="3">
        <v>64.4</v>
      </c>
      <c r="E27" s="66">
        <v>877</v>
      </c>
      <c r="F27" s="48">
        <v>66.5</v>
      </c>
    </row>
    <row r="28" spans="2:6" ht="13.5" customHeight="1">
      <c r="B28" s="153" t="s">
        <v>49</v>
      </c>
      <c r="C28" s="15">
        <v>224.39999999999998</v>
      </c>
      <c r="D28" s="3">
        <v>16.8</v>
      </c>
      <c r="E28" s="66">
        <v>231.4</v>
      </c>
      <c r="F28" s="48">
        <v>17.5</v>
      </c>
    </row>
    <row r="29" spans="2:6" ht="13.5" customHeight="1" hidden="1">
      <c r="B29" s="164" t="s">
        <v>50</v>
      </c>
      <c r="C29" s="165">
        <v>157.5</v>
      </c>
      <c r="D29" s="166">
        <v>11.799999999999999</v>
      </c>
      <c r="E29" s="165">
        <v>108.1</v>
      </c>
      <c r="F29" s="166">
        <v>8.200000000000001</v>
      </c>
    </row>
    <row r="30" spans="2:6" ht="13.5" customHeight="1" hidden="1">
      <c r="B30" s="153" t="s">
        <v>51</v>
      </c>
      <c r="C30" s="15">
        <v>34</v>
      </c>
      <c r="D30" s="3">
        <v>2.5</v>
      </c>
      <c r="E30" s="66">
        <v>23</v>
      </c>
      <c r="F30" s="48">
        <v>1.7000000000000002</v>
      </c>
    </row>
    <row r="31" spans="2:6" ht="13.5" customHeight="1" hidden="1">
      <c r="B31" s="164" t="s">
        <v>2</v>
      </c>
      <c r="C31" s="165">
        <v>21.8</v>
      </c>
      <c r="D31" s="166">
        <v>1.6</v>
      </c>
      <c r="E31" s="165">
        <v>22.5149437070995</v>
      </c>
      <c r="F31" s="166">
        <v>1.6</v>
      </c>
    </row>
    <row r="32" spans="2:6" ht="13.5" customHeight="1" hidden="1">
      <c r="B32" s="164" t="s">
        <v>1</v>
      </c>
      <c r="C32" s="165">
        <v>8.1</v>
      </c>
      <c r="D32" s="166">
        <v>0.6</v>
      </c>
      <c r="E32" s="165">
        <v>20</v>
      </c>
      <c r="F32" s="166">
        <v>1.5</v>
      </c>
    </row>
    <row r="33" spans="2:6" ht="13.5" customHeight="1">
      <c r="B33" s="153" t="s">
        <v>172</v>
      </c>
      <c r="C33" s="15">
        <v>187.4</v>
      </c>
      <c r="D33" s="3">
        <v>14.000000000000002</v>
      </c>
      <c r="E33" s="15">
        <v>150.61494370709948</v>
      </c>
      <c r="F33" s="3">
        <v>11.4</v>
      </c>
    </row>
    <row r="34" spans="2:6" ht="13.5" customHeight="1" hidden="1">
      <c r="B34" s="153" t="s">
        <v>119</v>
      </c>
      <c r="C34" s="15">
        <v>21.6</v>
      </c>
      <c r="D34" s="3">
        <v>1.6</v>
      </c>
      <c r="E34" s="15">
        <v>19.8</v>
      </c>
      <c r="F34" s="3">
        <v>1.6</v>
      </c>
    </row>
    <row r="35" spans="2:6" ht="13.5" customHeight="1">
      <c r="B35" s="153" t="s">
        <v>3</v>
      </c>
      <c r="C35" s="15">
        <v>59.2</v>
      </c>
      <c r="D35" s="3">
        <v>4.3999999999999995</v>
      </c>
      <c r="E35" s="15">
        <v>46.599999999999994</v>
      </c>
      <c r="F35" s="3">
        <v>3.5000000000000004</v>
      </c>
    </row>
    <row r="36" spans="2:6" ht="13.5" customHeight="1" thickBot="1">
      <c r="B36" s="70" t="s">
        <v>52</v>
      </c>
      <c r="C36" s="5">
        <v>4.7</v>
      </c>
      <c r="D36" s="167">
        <v>0.4</v>
      </c>
      <c r="E36" s="5">
        <v>13.6</v>
      </c>
      <c r="F36" s="167">
        <v>1.1</v>
      </c>
    </row>
    <row r="37" spans="2:6" ht="13.5" customHeight="1">
      <c r="B37" s="56" t="s">
        <v>34</v>
      </c>
      <c r="C37" s="16">
        <v>1335</v>
      </c>
      <c r="D37" s="7">
        <v>100.00000000000001</v>
      </c>
      <c r="E37" s="16">
        <v>1319.2149437070993</v>
      </c>
      <c r="F37" s="7">
        <v>100</v>
      </c>
    </row>
    <row r="38" spans="2:6" ht="6" customHeight="1">
      <c r="B38" s="160"/>
      <c r="C38" s="168"/>
      <c r="D38" s="168"/>
      <c r="E38" s="168"/>
      <c r="F38" s="168"/>
    </row>
    <row r="41" ht="12.75">
      <c r="B41" s="63" t="s">
        <v>17</v>
      </c>
    </row>
    <row r="42" ht="12.75">
      <c r="B42" s="63"/>
    </row>
    <row r="43" spans="2:6" ht="12.75">
      <c r="B43" s="1" t="s">
        <v>38</v>
      </c>
      <c r="C43" s="174">
        <v>2013</v>
      </c>
      <c r="D43" s="175"/>
      <c r="E43" s="174">
        <v>2012</v>
      </c>
      <c r="F43" s="175"/>
    </row>
    <row r="44" spans="2:6" ht="12.75">
      <c r="B44" s="2" t="s">
        <v>9</v>
      </c>
      <c r="C44" s="127" t="s">
        <v>39</v>
      </c>
      <c r="D44" s="127" t="s">
        <v>40</v>
      </c>
      <c r="E44" s="127" t="s">
        <v>39</v>
      </c>
      <c r="F44" s="127" t="s">
        <v>40</v>
      </c>
    </row>
    <row r="45" spans="2:6" ht="12.75" customHeight="1">
      <c r="B45" s="2" t="s">
        <v>143</v>
      </c>
      <c r="C45" s="15">
        <v>166.2</v>
      </c>
      <c r="D45" s="3">
        <v>12.4</v>
      </c>
      <c r="E45" s="66">
        <v>156.3</v>
      </c>
      <c r="F45" s="48">
        <v>11.899999999999999</v>
      </c>
    </row>
    <row r="46" spans="2:6" ht="13.5" customHeight="1">
      <c r="B46" s="2" t="s">
        <v>10</v>
      </c>
      <c r="C46" s="15">
        <v>165.10000000000002</v>
      </c>
      <c r="D46" s="3">
        <v>12.4</v>
      </c>
      <c r="E46" s="66">
        <v>169.9</v>
      </c>
      <c r="F46" s="48">
        <v>12.9</v>
      </c>
    </row>
    <row r="47" spans="2:6" ht="13.5" customHeight="1">
      <c r="B47" s="2" t="s">
        <v>11</v>
      </c>
      <c r="C47" s="15">
        <v>142.3</v>
      </c>
      <c r="D47" s="3">
        <v>10.7</v>
      </c>
      <c r="E47" s="66">
        <v>149.3</v>
      </c>
      <c r="F47" s="48">
        <v>11.3</v>
      </c>
    </row>
    <row r="48" spans="2:6" ht="13.5" customHeight="1">
      <c r="B48" s="2" t="s">
        <v>164</v>
      </c>
      <c r="C48" s="15">
        <v>122.02000000000001</v>
      </c>
      <c r="D48" s="3">
        <v>9.1</v>
      </c>
      <c r="E48" s="66">
        <v>85.505</v>
      </c>
      <c r="F48" s="48">
        <v>6.5</v>
      </c>
    </row>
    <row r="49" spans="2:6" ht="13.5" customHeight="1">
      <c r="B49" s="2" t="s">
        <v>15</v>
      </c>
      <c r="C49" s="15">
        <v>120.2</v>
      </c>
      <c r="D49" s="3">
        <v>9</v>
      </c>
      <c r="E49" s="66">
        <v>124.8</v>
      </c>
      <c r="F49" s="48">
        <v>9.5</v>
      </c>
    </row>
    <row r="50" spans="2:6" ht="13.5" customHeight="1">
      <c r="B50" s="2" t="s">
        <v>117</v>
      </c>
      <c r="C50" s="15">
        <v>101.3</v>
      </c>
      <c r="D50" s="3">
        <v>7.6</v>
      </c>
      <c r="E50" s="66">
        <v>95.9</v>
      </c>
      <c r="F50" s="48">
        <v>7.3</v>
      </c>
    </row>
    <row r="51" spans="2:6" ht="13.5" customHeight="1">
      <c r="B51" s="2" t="s">
        <v>12</v>
      </c>
      <c r="C51" s="15">
        <v>56.3</v>
      </c>
      <c r="D51" s="3">
        <v>4.2</v>
      </c>
      <c r="E51" s="66">
        <v>65</v>
      </c>
      <c r="F51" s="48">
        <v>4.9</v>
      </c>
    </row>
    <row r="52" spans="2:6" ht="13.5" customHeight="1">
      <c r="B52" s="18" t="s">
        <v>138</v>
      </c>
      <c r="C52" s="15">
        <v>34.6</v>
      </c>
      <c r="D52" s="3">
        <v>2.6</v>
      </c>
      <c r="E52" s="66">
        <v>41.7</v>
      </c>
      <c r="F52" s="48">
        <v>3.2</v>
      </c>
    </row>
    <row r="53" spans="2:6" ht="13.5" customHeight="1">
      <c r="B53" s="2" t="s">
        <v>13</v>
      </c>
      <c r="C53" s="15">
        <v>30.799999999999997</v>
      </c>
      <c r="D53" s="3">
        <v>2.3</v>
      </c>
      <c r="E53" s="66">
        <v>28.7</v>
      </c>
      <c r="F53" s="48">
        <v>2.1999999999999997</v>
      </c>
    </row>
    <row r="54" spans="2:6" ht="13.5" customHeight="1">
      <c r="B54" s="2" t="s">
        <v>142</v>
      </c>
      <c r="C54" s="15">
        <v>29</v>
      </c>
      <c r="D54" s="3">
        <v>2.1999999999999997</v>
      </c>
      <c r="E54" s="66">
        <v>30.299999999999997</v>
      </c>
      <c r="F54" s="48">
        <v>2.3</v>
      </c>
    </row>
    <row r="55" spans="2:6" ht="13.5" customHeight="1">
      <c r="B55" s="2" t="s">
        <v>14</v>
      </c>
      <c r="C55" s="15">
        <v>26.5</v>
      </c>
      <c r="D55" s="3">
        <v>2</v>
      </c>
      <c r="E55" s="66">
        <v>26.6</v>
      </c>
      <c r="F55" s="48">
        <v>2</v>
      </c>
    </row>
    <row r="56" spans="2:6" ht="13.5" customHeight="1">
      <c r="B56" s="18" t="s">
        <v>103</v>
      </c>
      <c r="C56" s="15">
        <v>22.8</v>
      </c>
      <c r="D56" s="3">
        <v>1.7000000000000002</v>
      </c>
      <c r="E56" s="66">
        <v>20.8</v>
      </c>
      <c r="F56" s="48">
        <v>1.6</v>
      </c>
    </row>
    <row r="57" spans="2:6" ht="13.5" customHeight="1">
      <c r="B57" s="18" t="s">
        <v>16</v>
      </c>
      <c r="C57" s="15">
        <v>6.1</v>
      </c>
      <c r="D57" s="3">
        <v>0.5</v>
      </c>
      <c r="E57" s="66">
        <v>6.2</v>
      </c>
      <c r="F57" s="48">
        <v>0.5</v>
      </c>
    </row>
    <row r="58" spans="2:6" ht="13.5" customHeight="1">
      <c r="B58" s="2" t="s">
        <v>102</v>
      </c>
      <c r="C58" s="15">
        <v>6</v>
      </c>
      <c r="D58" s="3">
        <v>0.4</v>
      </c>
      <c r="E58" s="66">
        <v>9</v>
      </c>
      <c r="F58" s="48">
        <v>0.7000000000000001</v>
      </c>
    </row>
    <row r="59" spans="2:6" ht="13.5" customHeight="1" thickBot="1">
      <c r="B59" s="4" t="s">
        <v>32</v>
      </c>
      <c r="C59" s="5">
        <v>305.7800000000002</v>
      </c>
      <c r="D59" s="5">
        <v>22.900000000000002</v>
      </c>
      <c r="E59" s="49">
        <v>309.19499999999994</v>
      </c>
      <c r="F59" s="49">
        <v>23.2</v>
      </c>
    </row>
    <row r="60" spans="2:6" ht="13.5" customHeight="1">
      <c r="B60" s="6" t="s">
        <v>34</v>
      </c>
      <c r="C60" s="16">
        <v>1335</v>
      </c>
      <c r="D60" s="7">
        <v>100.00000000000001</v>
      </c>
      <c r="E60" s="16">
        <v>1319.2</v>
      </c>
      <c r="F60" s="50">
        <v>100</v>
      </c>
    </row>
    <row r="61" spans="2:6" ht="6" customHeight="1">
      <c r="B61" s="20"/>
      <c r="C61" s="88"/>
      <c r="D61" s="21"/>
      <c r="E61" s="88"/>
      <c r="F61" s="21"/>
    </row>
    <row r="62" ht="13.5" customHeight="1"/>
    <row r="63" ht="12.75" customHeight="1"/>
    <row r="64" ht="12.75" customHeight="1"/>
    <row r="65" ht="15.7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8">
    <mergeCell ref="C17:D17"/>
    <mergeCell ref="E17:F17"/>
    <mergeCell ref="C43:D43"/>
    <mergeCell ref="E43:F43"/>
    <mergeCell ref="C4:D4"/>
    <mergeCell ref="C5:D5"/>
    <mergeCell ref="E4:F4"/>
    <mergeCell ref="E5:F5"/>
  </mergeCell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34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9.140625" style="60" customWidth="1"/>
    <col min="2" max="2" width="39.28125" style="60" customWidth="1"/>
    <col min="3" max="3" width="10.7109375" style="60" customWidth="1"/>
    <col min="4" max="4" width="6.7109375" style="60" customWidth="1"/>
    <col min="5" max="5" width="10.7109375" style="60" customWidth="1"/>
    <col min="6" max="6" width="6.7109375" style="60" customWidth="1"/>
    <col min="7" max="7" width="0.5625" style="60" customWidth="1"/>
    <col min="8" max="8" width="10.7109375" style="59" customWidth="1"/>
    <col min="9" max="16384" width="9.140625" style="60" customWidth="1"/>
  </cols>
  <sheetData>
    <row r="5" ht="12.75">
      <c r="B5" s="63" t="s">
        <v>5</v>
      </c>
    </row>
    <row r="6" spans="5:6" ht="12.75">
      <c r="E6" s="181">
        <v>2012</v>
      </c>
      <c r="F6" s="182"/>
    </row>
    <row r="7" spans="2:8" ht="13.5" customHeight="1">
      <c r="B7" s="13" t="s">
        <v>38</v>
      </c>
      <c r="C7" s="177">
        <v>2013</v>
      </c>
      <c r="D7" s="179"/>
      <c r="E7" s="177" t="s">
        <v>175</v>
      </c>
      <c r="F7" s="179"/>
      <c r="G7" s="124"/>
      <c r="H7" s="125"/>
    </row>
    <row r="8" spans="2:8" ht="13.5" customHeight="1">
      <c r="B8" s="10"/>
      <c r="C8" s="126" t="s">
        <v>39</v>
      </c>
      <c r="D8" s="126" t="s">
        <v>40</v>
      </c>
      <c r="E8" s="127" t="s">
        <v>39</v>
      </c>
      <c r="F8" s="127" t="s">
        <v>40</v>
      </c>
      <c r="G8" s="128"/>
      <c r="H8" s="129"/>
    </row>
    <row r="9" spans="2:8" ht="13.5" customHeight="1">
      <c r="B9" s="13" t="s">
        <v>54</v>
      </c>
      <c r="C9" s="16">
        <v>1335</v>
      </c>
      <c r="D9" s="130">
        <v>100</v>
      </c>
      <c r="E9" s="16">
        <v>1319.2</v>
      </c>
      <c r="F9" s="16">
        <v>100</v>
      </c>
      <c r="G9" s="69"/>
      <c r="H9" s="131"/>
    </row>
    <row r="10" spans="2:8" ht="13.5" customHeight="1" thickBot="1">
      <c r="B10" s="12" t="s">
        <v>55</v>
      </c>
      <c r="C10" s="132">
        <v>932.4</v>
      </c>
      <c r="D10" s="133">
        <v>69.8</v>
      </c>
      <c r="E10" s="5">
        <v>927.4</v>
      </c>
      <c r="F10" s="5">
        <v>70.3</v>
      </c>
      <c r="G10" s="69"/>
      <c r="H10" s="131"/>
    </row>
    <row r="11" spans="2:8" s="62" customFormat="1" ht="13.5" customHeight="1">
      <c r="B11" s="71" t="s">
        <v>56</v>
      </c>
      <c r="C11" s="134">
        <v>402.6</v>
      </c>
      <c r="D11" s="135">
        <v>30.200000000000003</v>
      </c>
      <c r="E11" s="75">
        <v>391.80000000000007</v>
      </c>
      <c r="F11" s="75">
        <v>29.700000000000003</v>
      </c>
      <c r="G11" s="69"/>
      <c r="H11" s="131"/>
    </row>
    <row r="12" spans="2:8" ht="13.5" customHeight="1">
      <c r="B12" s="10" t="s">
        <v>57</v>
      </c>
      <c r="C12" s="136">
        <v>130.8</v>
      </c>
      <c r="D12" s="137">
        <v>9.8</v>
      </c>
      <c r="E12" s="15">
        <v>132.8</v>
      </c>
      <c r="F12" s="15">
        <v>10.2</v>
      </c>
      <c r="G12" s="69"/>
      <c r="H12" s="131"/>
    </row>
    <row r="13" spans="2:8" ht="13.5" customHeight="1">
      <c r="B13" s="10" t="s">
        <v>37</v>
      </c>
      <c r="C13" s="138">
        <v>57.3</v>
      </c>
      <c r="D13" s="137">
        <v>4.3</v>
      </c>
      <c r="E13" s="15">
        <v>58.4</v>
      </c>
      <c r="F13" s="15">
        <v>4.4</v>
      </c>
      <c r="G13" s="69"/>
      <c r="H13" s="131"/>
    </row>
    <row r="14" spans="2:8" ht="13.5" customHeight="1">
      <c r="B14" s="10" t="s">
        <v>58</v>
      </c>
      <c r="C14" s="139">
        <v>39.6</v>
      </c>
      <c r="D14" s="137">
        <v>3</v>
      </c>
      <c r="E14" s="15">
        <v>39.3</v>
      </c>
      <c r="F14" s="15">
        <v>3</v>
      </c>
      <c r="G14" s="69"/>
      <c r="H14" s="131"/>
    </row>
    <row r="15" spans="2:8" ht="13.5" customHeight="1" thickBot="1">
      <c r="B15" s="12" t="s">
        <v>59</v>
      </c>
      <c r="C15" s="140">
        <v>67.05</v>
      </c>
      <c r="D15" s="133">
        <v>5</v>
      </c>
      <c r="E15" s="5">
        <v>68.9</v>
      </c>
      <c r="F15" s="5">
        <v>5.1000000000000005</v>
      </c>
      <c r="G15" s="69"/>
      <c r="H15" s="131"/>
    </row>
    <row r="16" spans="2:8" s="62" customFormat="1" ht="13.5" customHeight="1">
      <c r="B16" s="71" t="s">
        <v>124</v>
      </c>
      <c r="C16" s="141">
        <v>107.75000000000001</v>
      </c>
      <c r="D16" s="135">
        <v>8.100000000000001</v>
      </c>
      <c r="E16" s="75">
        <v>92.40000000000006</v>
      </c>
      <c r="F16" s="75">
        <v>7.000000000000003</v>
      </c>
      <c r="G16" s="69"/>
      <c r="H16" s="131"/>
    </row>
    <row r="17" spans="2:8" ht="13.5" customHeight="1">
      <c r="B17" s="10" t="s">
        <v>60</v>
      </c>
      <c r="C17" s="136">
        <v>17.8</v>
      </c>
      <c r="D17" s="137">
        <v>1.3</v>
      </c>
      <c r="E17" s="15">
        <v>12.2</v>
      </c>
      <c r="F17" s="15">
        <v>0.9</v>
      </c>
      <c r="G17" s="69"/>
      <c r="H17" s="131"/>
    </row>
    <row r="18" spans="2:8" ht="13.5" customHeight="1">
      <c r="B18" s="10" t="s">
        <v>61</v>
      </c>
      <c r="C18" s="137">
        <v>-1.6</v>
      </c>
      <c r="D18" s="137">
        <v>-0.1</v>
      </c>
      <c r="E18" s="15">
        <v>-7.7</v>
      </c>
      <c r="F18" s="15">
        <v>-0.6</v>
      </c>
      <c r="G18" s="69"/>
      <c r="H18" s="131"/>
    </row>
    <row r="19" spans="2:8" ht="13.5" customHeight="1">
      <c r="B19" s="10" t="s">
        <v>62</v>
      </c>
      <c r="C19" s="138">
        <v>4.1</v>
      </c>
      <c r="D19" s="137">
        <v>0.3</v>
      </c>
      <c r="E19" s="15">
        <v>0.7</v>
      </c>
      <c r="F19" s="15">
        <v>0</v>
      </c>
      <c r="G19" s="69"/>
      <c r="H19" s="131"/>
    </row>
    <row r="20" spans="2:8" ht="13.5" customHeight="1" thickBot="1">
      <c r="B20" s="12" t="s">
        <v>63</v>
      </c>
      <c r="C20" s="132">
        <v>18.4</v>
      </c>
      <c r="D20" s="133">
        <v>1.4</v>
      </c>
      <c r="E20" s="5">
        <v>23.900000000000002</v>
      </c>
      <c r="F20" s="5">
        <v>1.9000000000000001</v>
      </c>
      <c r="G20" s="69"/>
      <c r="H20" s="131"/>
    </row>
    <row r="21" spans="2:8" s="62" customFormat="1" ht="13.5" customHeight="1">
      <c r="B21" s="13" t="s">
        <v>30</v>
      </c>
      <c r="C21" s="142">
        <v>69.05000000000001</v>
      </c>
      <c r="D21" s="130">
        <v>5.200000000000001</v>
      </c>
      <c r="E21" s="16">
        <v>63.400000000000055</v>
      </c>
      <c r="F21" s="16">
        <v>4.800000000000002</v>
      </c>
      <c r="G21" s="69"/>
      <c r="H21" s="131"/>
    </row>
    <row r="22" spans="2:8" ht="13.5" customHeight="1">
      <c r="B22" s="10" t="s">
        <v>64</v>
      </c>
      <c r="C22" s="136">
        <v>28.4</v>
      </c>
      <c r="D22" s="137">
        <v>2.1</v>
      </c>
      <c r="E22" s="15">
        <v>18.5</v>
      </c>
      <c r="F22" s="15">
        <v>1.4</v>
      </c>
      <c r="G22" s="69"/>
      <c r="H22" s="131"/>
    </row>
    <row r="23" spans="2:8" ht="13.5" customHeight="1" thickBot="1">
      <c r="B23" s="12" t="s">
        <v>65</v>
      </c>
      <c r="C23" s="5">
        <v>0.25</v>
      </c>
      <c r="D23" s="133">
        <v>0</v>
      </c>
      <c r="E23" s="5">
        <v>0</v>
      </c>
      <c r="F23" s="5">
        <v>0</v>
      </c>
      <c r="G23" s="69"/>
      <c r="H23" s="131"/>
    </row>
    <row r="24" spans="2:8" s="62" customFormat="1" ht="25.5">
      <c r="B24" s="143" t="s">
        <v>125</v>
      </c>
      <c r="C24" s="75">
        <v>40.40000000000001</v>
      </c>
      <c r="D24" s="130">
        <v>3.100000000000001</v>
      </c>
      <c r="E24" s="16">
        <v>44.900000000000055</v>
      </c>
      <c r="F24" s="16">
        <v>3.4000000000000017</v>
      </c>
      <c r="G24" s="69"/>
      <c r="H24" s="131"/>
    </row>
    <row r="25" spans="2:8" ht="13.5" customHeight="1" thickBot="1">
      <c r="B25" s="12" t="s">
        <v>31</v>
      </c>
      <c r="C25" s="144">
        <v>15.7</v>
      </c>
      <c r="D25" s="133">
        <v>1.2</v>
      </c>
      <c r="E25" s="5">
        <v>13.4</v>
      </c>
      <c r="F25" s="5">
        <v>1.1</v>
      </c>
      <c r="G25" s="69"/>
      <c r="H25" s="131"/>
    </row>
    <row r="26" spans="2:8" s="62" customFormat="1" ht="25.5">
      <c r="B26" s="145" t="s">
        <v>126</v>
      </c>
      <c r="C26" s="75">
        <v>24.700000000000014</v>
      </c>
      <c r="D26" s="135">
        <v>1.900000000000001</v>
      </c>
      <c r="E26" s="75">
        <v>31.500000000000057</v>
      </c>
      <c r="F26" s="75">
        <v>2.3000000000000016</v>
      </c>
      <c r="G26" s="69"/>
      <c r="H26" s="131"/>
    </row>
    <row r="27" spans="1:8" ht="13.5" customHeight="1" thickBot="1">
      <c r="A27" s="62"/>
      <c r="B27" s="12" t="s">
        <v>66</v>
      </c>
      <c r="C27" s="5">
        <v>-3.6</v>
      </c>
      <c r="D27" s="133">
        <v>-0.3</v>
      </c>
      <c r="E27" s="5">
        <v>-3.2</v>
      </c>
      <c r="F27" s="5">
        <v>-0.2</v>
      </c>
      <c r="G27" s="69"/>
      <c r="H27" s="131"/>
    </row>
    <row r="28" spans="2:8" s="62" customFormat="1" ht="13.5" customHeight="1">
      <c r="B28" s="71" t="s">
        <v>127</v>
      </c>
      <c r="C28" s="75">
        <v>21.100000000000012</v>
      </c>
      <c r="D28" s="135">
        <v>1.600000000000001</v>
      </c>
      <c r="E28" s="75">
        <v>28.200000000000056</v>
      </c>
      <c r="F28" s="75">
        <v>2.1000000000000014</v>
      </c>
      <c r="G28" s="69"/>
      <c r="H28" s="131"/>
    </row>
    <row r="29" spans="2:8" ht="6" customHeight="1">
      <c r="B29" s="8" t="s">
        <v>4</v>
      </c>
      <c r="C29" s="146"/>
      <c r="D29" s="146"/>
      <c r="E29" s="9"/>
      <c r="F29" s="9"/>
      <c r="G29" s="146"/>
      <c r="H29" s="147"/>
    </row>
    <row r="30" spans="2:7" ht="12.75">
      <c r="B30" s="180" t="s">
        <v>178</v>
      </c>
      <c r="C30" s="180"/>
      <c r="D30" s="180"/>
      <c r="E30" s="180"/>
      <c r="F30" s="180"/>
      <c r="G30" s="180"/>
    </row>
    <row r="31" spans="2:7" ht="12.75">
      <c r="B31" s="180"/>
      <c r="C31" s="180"/>
      <c r="D31" s="180"/>
      <c r="E31" s="180"/>
      <c r="F31" s="180"/>
      <c r="G31" s="180"/>
    </row>
    <row r="33" spans="2:8" ht="12.75">
      <c r="B33" s="19"/>
      <c r="C33" s="61"/>
      <c r="D33" s="61"/>
      <c r="E33" s="61"/>
      <c r="F33" s="61"/>
      <c r="G33" s="61"/>
      <c r="H33" s="61"/>
    </row>
    <row r="34" spans="2:8" ht="12.75">
      <c r="B34" s="61"/>
      <c r="C34" s="61"/>
      <c r="D34" s="61"/>
      <c r="E34" s="61"/>
      <c r="F34" s="61"/>
      <c r="G34" s="61"/>
      <c r="H34" s="61"/>
    </row>
  </sheetData>
  <sheetProtection/>
  <mergeCells count="4">
    <mergeCell ref="E7:F7"/>
    <mergeCell ref="B30:G31"/>
    <mergeCell ref="C7:D7"/>
    <mergeCell ref="E6:F6"/>
  </mergeCells>
  <printOptions/>
  <pageMargins left="0.75" right="0.75" top="1" bottom="1" header="0.5" footer="0.5"/>
  <pageSetup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2"/>
  <sheetViews>
    <sheetView zoomScalePageLayoutView="0" workbookViewId="0" topLeftCell="A1">
      <selection activeCell="G1" sqref="G1:G16384"/>
    </sheetView>
  </sheetViews>
  <sheetFormatPr defaultColWidth="9.140625" defaultRowHeight="12.75" outlineLevelRow="1"/>
  <cols>
    <col min="1" max="1" width="9.140625" style="60" customWidth="1"/>
    <col min="2" max="2" width="39.28125" style="60" customWidth="1"/>
    <col min="3" max="3" width="10.7109375" style="60" customWidth="1"/>
    <col min="4" max="4" width="6.7109375" style="60" customWidth="1"/>
    <col min="5" max="5" width="10.7109375" style="60" customWidth="1"/>
    <col min="6" max="6" width="6.7109375" style="60" customWidth="1"/>
    <col min="7" max="7" width="0.5625" style="60" customWidth="1"/>
    <col min="8" max="16384" width="9.140625" style="60" customWidth="1"/>
  </cols>
  <sheetData>
    <row r="3" ht="12.75">
      <c r="B3" s="63" t="s">
        <v>6</v>
      </c>
    </row>
    <row r="4" spans="2:7" ht="13.5" customHeight="1">
      <c r="B4" s="8"/>
      <c r="C4" s="183" t="s">
        <v>174</v>
      </c>
      <c r="D4" s="183"/>
      <c r="E4" s="183" t="s">
        <v>167</v>
      </c>
      <c r="F4" s="183"/>
      <c r="G4" s="47"/>
    </row>
    <row r="5" spans="2:7" ht="13.5" customHeight="1">
      <c r="B5" s="10"/>
      <c r="C5" s="11" t="s">
        <v>18</v>
      </c>
      <c r="D5" s="11" t="s">
        <v>40</v>
      </c>
      <c r="E5" s="11" t="s">
        <v>18</v>
      </c>
      <c r="F5" s="11" t="s">
        <v>40</v>
      </c>
      <c r="G5" s="47"/>
    </row>
    <row r="6" spans="2:7" ht="13.5" customHeight="1">
      <c r="B6" s="10" t="s">
        <v>166</v>
      </c>
      <c r="C6" s="118">
        <v>4046.55</v>
      </c>
      <c r="D6" s="15">
        <v>59.21246131446674</v>
      </c>
      <c r="E6" s="118">
        <v>4090</v>
      </c>
      <c r="F6" s="15">
        <v>60.72754268745359</v>
      </c>
      <c r="G6" s="47"/>
    </row>
    <row r="7" spans="2:7" ht="13.5" customHeight="1">
      <c r="B7" s="55" t="s">
        <v>165</v>
      </c>
      <c r="C7" s="169">
        <v>2714.4</v>
      </c>
      <c r="D7" s="57">
        <v>39.71934240080773</v>
      </c>
      <c r="E7" s="169">
        <v>2571</v>
      </c>
      <c r="F7" s="57">
        <v>38.173719376391986</v>
      </c>
      <c r="G7" s="47"/>
    </row>
    <row r="8" spans="2:7" ht="13.5" customHeight="1" thickBot="1">
      <c r="B8" s="12" t="s">
        <v>32</v>
      </c>
      <c r="C8" s="17">
        <v>72.99999999999955</v>
      </c>
      <c r="D8" s="5">
        <v>1.068196284725518</v>
      </c>
      <c r="E8" s="17">
        <v>74</v>
      </c>
      <c r="F8" s="5">
        <v>1.0987379361544172</v>
      </c>
      <c r="G8" s="47"/>
    </row>
    <row r="9" spans="2:7" ht="13.5" customHeight="1">
      <c r="B9" s="13" t="s">
        <v>34</v>
      </c>
      <c r="C9" s="119">
        <v>6833.95</v>
      </c>
      <c r="D9" s="16">
        <v>100</v>
      </c>
      <c r="E9" s="119">
        <v>6735</v>
      </c>
      <c r="F9" s="16">
        <v>100</v>
      </c>
      <c r="G9" s="47"/>
    </row>
    <row r="10" spans="2:7" ht="6" customHeight="1">
      <c r="B10" s="1"/>
      <c r="C10" s="9"/>
      <c r="D10" s="9"/>
      <c r="E10" s="9"/>
      <c r="F10" s="9"/>
      <c r="G10" s="47"/>
    </row>
    <row r="11" ht="12.75">
      <c r="B11" s="120"/>
    </row>
    <row r="12" ht="12.75">
      <c r="B12" s="120"/>
    </row>
    <row r="13" ht="12.75">
      <c r="B13" s="121" t="s">
        <v>7</v>
      </c>
    </row>
    <row r="14" spans="2:7" ht="13.5" customHeight="1">
      <c r="B14" s="1"/>
      <c r="C14" s="183" t="s">
        <v>174</v>
      </c>
      <c r="D14" s="183"/>
      <c r="E14" s="183" t="s">
        <v>167</v>
      </c>
      <c r="F14" s="183"/>
      <c r="G14" s="47"/>
    </row>
    <row r="15" spans="2:7" ht="13.5" customHeight="1">
      <c r="B15" s="10"/>
      <c r="C15" s="11" t="s">
        <v>18</v>
      </c>
      <c r="D15" s="11" t="s">
        <v>40</v>
      </c>
      <c r="E15" s="11" t="s">
        <v>18</v>
      </c>
      <c r="F15" s="11" t="s">
        <v>40</v>
      </c>
      <c r="G15" s="47"/>
    </row>
    <row r="16" spans="2:7" ht="13.5" customHeight="1">
      <c r="B16" s="10" t="s">
        <v>19</v>
      </c>
      <c r="C16" s="122">
        <v>108.2</v>
      </c>
      <c r="D16" s="3">
        <v>1.5832717535246819</v>
      </c>
      <c r="E16" s="118">
        <v>111</v>
      </c>
      <c r="F16" s="3">
        <v>1.6481069042316259</v>
      </c>
      <c r="G16" s="47"/>
    </row>
    <row r="17" spans="2:7" ht="13.5" customHeight="1">
      <c r="B17" s="10" t="s">
        <v>20</v>
      </c>
      <c r="C17" s="122">
        <v>1846.75</v>
      </c>
      <c r="D17" s="3">
        <v>27.023171079683056</v>
      </c>
      <c r="E17" s="118">
        <v>1821</v>
      </c>
      <c r="F17" s="3">
        <v>27.037861915367483</v>
      </c>
      <c r="G17" s="47"/>
    </row>
    <row r="18" spans="2:7" ht="13.5" customHeight="1" hidden="1" outlineLevel="1">
      <c r="B18" s="10" t="s">
        <v>104</v>
      </c>
      <c r="C18" s="122">
        <v>3823</v>
      </c>
      <c r="D18" s="3">
        <v>56.04129310281756</v>
      </c>
      <c r="E18" s="118">
        <v>3834</v>
      </c>
      <c r="F18" s="3">
        <v>57.02650334075724</v>
      </c>
      <c r="G18" s="47"/>
    </row>
    <row r="19" spans="2:7" ht="13.5" customHeight="1" hidden="1" outlineLevel="1">
      <c r="B19" s="10" t="s">
        <v>105</v>
      </c>
      <c r="C19" s="122">
        <v>1056</v>
      </c>
      <c r="D19" s="3">
        <v>15.452264063974717</v>
      </c>
      <c r="E19" s="54">
        <v>969</v>
      </c>
      <c r="F19" s="3">
        <v>14.387527839643651</v>
      </c>
      <c r="G19" s="47"/>
    </row>
    <row r="20" spans="2:7" ht="13.5" customHeight="1" collapsed="1" thickBot="1">
      <c r="B20" s="51" t="s">
        <v>173</v>
      </c>
      <c r="C20" s="123">
        <v>4879</v>
      </c>
      <c r="D20" s="52">
        <v>71.39355716679226</v>
      </c>
      <c r="E20" s="53">
        <v>4803</v>
      </c>
      <c r="F20" s="52">
        <v>71.41403118040088</v>
      </c>
      <c r="G20" s="47"/>
    </row>
    <row r="21" spans="2:7" ht="13.5" customHeight="1">
      <c r="B21" s="13" t="s">
        <v>34</v>
      </c>
      <c r="C21" s="14">
        <v>6833.95</v>
      </c>
      <c r="D21" s="7">
        <v>100</v>
      </c>
      <c r="E21" s="14">
        <v>6735</v>
      </c>
      <c r="F21" s="7">
        <v>100</v>
      </c>
      <c r="G21" s="47"/>
    </row>
    <row r="22" spans="2:7" ht="6" customHeight="1">
      <c r="B22" s="8"/>
      <c r="C22" s="9"/>
      <c r="D22" s="9"/>
      <c r="E22" s="9"/>
      <c r="F22" s="9"/>
      <c r="G22" s="47"/>
    </row>
  </sheetData>
  <sheetProtection/>
  <mergeCells count="4">
    <mergeCell ref="C4:D4"/>
    <mergeCell ref="E4:F4"/>
    <mergeCell ref="C14:D14"/>
    <mergeCell ref="E14:F1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2"/>
  <sheetViews>
    <sheetView zoomScalePageLayoutView="0" workbookViewId="0" topLeftCell="A1">
      <selection activeCell="E1" sqref="E1:E16384"/>
    </sheetView>
  </sheetViews>
  <sheetFormatPr defaultColWidth="9.140625" defaultRowHeight="12.75"/>
  <cols>
    <col min="1" max="1" width="9.140625" style="60" customWidth="1"/>
    <col min="2" max="2" width="44.00390625" style="60" bestFit="1" customWidth="1"/>
    <col min="3" max="4" width="14.421875" style="60" customWidth="1"/>
    <col min="5" max="5" width="0.5625" style="60" customWidth="1"/>
    <col min="6" max="16384" width="9.140625" style="60" customWidth="1"/>
  </cols>
  <sheetData>
    <row r="3" ht="12.75">
      <c r="B3" s="63" t="s">
        <v>8</v>
      </c>
    </row>
    <row r="4" ht="12.75">
      <c r="E4" s="47"/>
    </row>
    <row r="5" spans="2:5" ht="12.75">
      <c r="B5" s="1" t="s">
        <v>38</v>
      </c>
      <c r="C5" s="73" t="s">
        <v>174</v>
      </c>
      <c r="D5" s="74" t="s">
        <v>167</v>
      </c>
      <c r="E5" s="47"/>
    </row>
    <row r="6" spans="2:5" ht="12.75">
      <c r="B6" s="10" t="s">
        <v>97</v>
      </c>
      <c r="C6" s="15">
        <v>132.8</v>
      </c>
      <c r="D6" s="15">
        <v>93.4</v>
      </c>
      <c r="E6" s="47"/>
    </row>
    <row r="7" spans="2:5" ht="12.75">
      <c r="B7" s="68" t="s">
        <v>35</v>
      </c>
      <c r="C7" s="15">
        <v>0</v>
      </c>
      <c r="D7" s="15">
        <v>0</v>
      </c>
      <c r="E7" s="47"/>
    </row>
    <row r="8" spans="2:5" ht="12.75">
      <c r="B8" s="10" t="s">
        <v>98</v>
      </c>
      <c r="C8" s="15">
        <v>-83.7</v>
      </c>
      <c r="D8" s="15">
        <v>-99</v>
      </c>
      <c r="E8" s="47"/>
    </row>
    <row r="9" spans="2:5" ht="13.5" thickBot="1">
      <c r="B9" s="68" t="s">
        <v>99</v>
      </c>
      <c r="C9" s="57">
        <v>-353.7</v>
      </c>
      <c r="D9" s="57">
        <v>-290.19999999999993</v>
      </c>
      <c r="E9" s="47"/>
    </row>
    <row r="10" spans="2:5" ht="12.75">
      <c r="B10" s="71" t="s">
        <v>100</v>
      </c>
      <c r="C10" s="75">
        <v>-304.59999999999997</v>
      </c>
      <c r="D10" s="75">
        <v>-295.79999999999995</v>
      </c>
      <c r="E10" s="47"/>
    </row>
    <row r="11" spans="2:5" ht="12.75">
      <c r="B11" s="72"/>
      <c r="C11" s="9"/>
      <c r="D11" s="9"/>
      <c r="E11" s="47"/>
    </row>
    <row r="12" spans="2:5" ht="12.75">
      <c r="B12" s="184" t="s">
        <v>179</v>
      </c>
      <c r="C12" s="184"/>
      <c r="D12" s="184"/>
      <c r="E12" s="47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 hidden="1"/>
    <row r="20" ht="13.5" customHeight="1"/>
    <row r="21" ht="13.5" customHeight="1" hidden="1">
      <c r="E21" s="47"/>
    </row>
    <row r="22" ht="13.5" customHeight="1" hidden="1">
      <c r="E22" s="47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41" ht="12.75" customHeight="1"/>
    <row r="43" ht="12.75" customHeight="1"/>
  </sheetData>
  <sheetProtection/>
  <mergeCells count="1">
    <mergeCell ref="B12:D12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37"/>
  <sheetViews>
    <sheetView zoomScalePageLayoutView="0" workbookViewId="0" topLeftCell="A4">
      <selection activeCell="F1" sqref="F1:F16384"/>
    </sheetView>
  </sheetViews>
  <sheetFormatPr defaultColWidth="9.140625" defaultRowHeight="12.75"/>
  <cols>
    <col min="1" max="1" width="9.140625" style="60" customWidth="1"/>
    <col min="2" max="2" width="33.57421875" style="60" customWidth="1"/>
    <col min="3" max="3" width="6.8515625" style="60" customWidth="1"/>
    <col min="4" max="4" width="10.7109375" style="60" customWidth="1"/>
    <col min="5" max="5" width="9.00390625" style="60" customWidth="1"/>
    <col min="6" max="6" width="0.5625" style="60" customWidth="1"/>
    <col min="7" max="16384" width="9.140625" style="60" customWidth="1"/>
  </cols>
  <sheetData>
    <row r="2" ht="13.5" customHeight="1"/>
    <row r="3" spans="2:6" ht="13.5" customHeight="1">
      <c r="B3" s="58" t="s">
        <v>181</v>
      </c>
      <c r="C3" s="58"/>
      <c r="D3" s="47"/>
      <c r="E3" s="47"/>
      <c r="F3" s="47"/>
    </row>
    <row r="4" spans="2:6" ht="13.5" customHeight="1">
      <c r="B4" s="47"/>
      <c r="C4" s="47"/>
      <c r="D4" s="47"/>
      <c r="E4" s="47"/>
      <c r="F4" s="47"/>
    </row>
    <row r="5" spans="2:6" ht="13.5" customHeight="1">
      <c r="B5" s="47"/>
      <c r="C5" s="47"/>
      <c r="D5" s="76"/>
      <c r="E5" s="76"/>
      <c r="F5" s="47"/>
    </row>
    <row r="6" spans="2:6" ht="13.5" customHeight="1">
      <c r="B6" s="77" t="s">
        <v>38</v>
      </c>
      <c r="C6" s="78" t="s">
        <v>168</v>
      </c>
      <c r="D6" s="79">
        <v>2013</v>
      </c>
      <c r="E6" s="79">
        <v>2012</v>
      </c>
      <c r="F6" s="47"/>
    </row>
    <row r="7" spans="2:6" ht="13.5" customHeight="1" hidden="1">
      <c r="B7" s="65" t="s">
        <v>78</v>
      </c>
      <c r="C7" s="80" t="s">
        <v>111</v>
      </c>
      <c r="D7" s="81">
        <v>87.9</v>
      </c>
      <c r="E7" s="66">
        <v>89.2</v>
      </c>
      <c r="F7" s="47"/>
    </row>
    <row r="8" spans="2:6" ht="13.5" customHeight="1">
      <c r="B8" s="65" t="s">
        <v>79</v>
      </c>
      <c r="C8" s="80"/>
      <c r="D8" s="81">
        <v>6.7</v>
      </c>
      <c r="E8" s="81">
        <v>22.1</v>
      </c>
      <c r="F8" s="47"/>
    </row>
    <row r="9" spans="2:6" ht="13.5" customHeight="1" hidden="1">
      <c r="B9" s="65" t="s">
        <v>80</v>
      </c>
      <c r="C9" s="80" t="s">
        <v>112</v>
      </c>
      <c r="D9" s="81">
        <v>-1.3</v>
      </c>
      <c r="E9" s="81">
        <v>-1.2</v>
      </c>
      <c r="F9" s="47"/>
    </row>
    <row r="10" spans="2:6" ht="13.5" customHeight="1" hidden="1">
      <c r="B10" s="188" t="s">
        <v>81</v>
      </c>
      <c r="C10" s="82"/>
      <c r="D10" s="83"/>
      <c r="E10" s="84"/>
      <c r="F10" s="47"/>
    </row>
    <row r="11" spans="2:6" ht="13.5" customHeight="1">
      <c r="B11" s="189"/>
      <c r="C11" s="85"/>
      <c r="D11" s="86">
        <v>93.30000000000001</v>
      </c>
      <c r="E11" s="86">
        <v>110.10000000000001</v>
      </c>
      <c r="F11" s="47"/>
    </row>
    <row r="12" spans="2:6" ht="13.5" customHeight="1">
      <c r="B12" s="65" t="s">
        <v>82</v>
      </c>
      <c r="C12" s="80" t="s">
        <v>113</v>
      </c>
      <c r="D12" s="81">
        <v>0.1</v>
      </c>
      <c r="E12" s="81">
        <v>0</v>
      </c>
      <c r="F12" s="47"/>
    </row>
    <row r="13" spans="2:6" ht="13.5" customHeight="1">
      <c r="B13" s="65" t="s">
        <v>83</v>
      </c>
      <c r="C13" s="80" t="s">
        <v>114</v>
      </c>
      <c r="D13" s="81">
        <v>1.9</v>
      </c>
      <c r="E13" s="81">
        <v>3.4</v>
      </c>
      <c r="F13" s="47"/>
    </row>
    <row r="14" spans="2:6" ht="13.5" customHeight="1">
      <c r="B14" s="65" t="s">
        <v>84</v>
      </c>
      <c r="C14" s="80"/>
      <c r="D14" s="81">
        <v>95.30000000000001</v>
      </c>
      <c r="E14" s="81">
        <v>113.50000000000001</v>
      </c>
      <c r="F14" s="47"/>
    </row>
    <row r="15" spans="2:6" ht="13.5" customHeight="1">
      <c r="B15" s="65" t="s">
        <v>85</v>
      </c>
      <c r="C15" s="80"/>
      <c r="D15" s="81">
        <v>47.8</v>
      </c>
      <c r="E15" s="81">
        <v>39.2</v>
      </c>
      <c r="F15" s="47"/>
    </row>
    <row r="16" spans="2:6" ht="13.5" customHeight="1">
      <c r="B16" s="65" t="s">
        <v>86</v>
      </c>
      <c r="C16" s="80"/>
      <c r="D16" s="81">
        <v>36</v>
      </c>
      <c r="E16" s="81">
        <v>45.2</v>
      </c>
      <c r="F16" s="47"/>
    </row>
    <row r="17" spans="2:6" ht="13.5" customHeight="1">
      <c r="B17" s="65" t="s">
        <v>169</v>
      </c>
      <c r="C17" s="80"/>
      <c r="D17" s="81">
        <v>0</v>
      </c>
      <c r="E17" s="81">
        <v>0</v>
      </c>
      <c r="F17" s="47"/>
    </row>
    <row r="18" spans="2:6" ht="13.5" customHeight="1">
      <c r="B18" s="65" t="s">
        <v>87</v>
      </c>
      <c r="C18" s="80"/>
      <c r="D18" s="81">
        <v>83.8</v>
      </c>
      <c r="E18" s="81">
        <v>84.4</v>
      </c>
      <c r="F18" s="47"/>
    </row>
    <row r="19" spans="2:6" ht="13.5" customHeight="1">
      <c r="B19" s="170" t="s">
        <v>170</v>
      </c>
      <c r="C19" s="87"/>
      <c r="D19" s="88"/>
      <c r="E19" s="89"/>
      <c r="F19" s="47"/>
    </row>
    <row r="20" spans="2:6" ht="13.5" customHeight="1">
      <c r="B20" s="171"/>
      <c r="C20" s="90"/>
      <c r="D20" s="91">
        <v>0</v>
      </c>
      <c r="E20" s="92">
        <v>0</v>
      </c>
      <c r="F20" s="47"/>
    </row>
    <row r="21" spans="2:6" ht="13.5" customHeight="1">
      <c r="B21" s="170" t="s">
        <v>88</v>
      </c>
      <c r="C21" s="87"/>
      <c r="D21" s="88"/>
      <c r="E21" s="93"/>
      <c r="F21" s="47"/>
    </row>
    <row r="22" spans="2:6" ht="13.5" customHeight="1">
      <c r="B22" s="171"/>
      <c r="C22" s="90" t="s">
        <v>115</v>
      </c>
      <c r="D22" s="91">
        <v>-1.5</v>
      </c>
      <c r="E22" s="91">
        <v>-1.4</v>
      </c>
      <c r="F22" s="47"/>
    </row>
    <row r="23" spans="2:6" ht="13.5" customHeight="1">
      <c r="B23" s="94" t="s">
        <v>89</v>
      </c>
      <c r="C23" s="95"/>
      <c r="D23" s="96">
        <v>10.000000000000014</v>
      </c>
      <c r="E23" s="96">
        <v>27.70000000000001</v>
      </c>
      <c r="F23" s="47"/>
    </row>
    <row r="24" spans="2:6" ht="13.5" customHeight="1">
      <c r="B24" s="65" t="s">
        <v>90</v>
      </c>
      <c r="C24" s="97"/>
      <c r="D24" s="81">
        <v>0.8</v>
      </c>
      <c r="E24" s="81">
        <v>0.09999999999999987</v>
      </c>
      <c r="F24" s="47"/>
    </row>
    <row r="25" spans="2:6" ht="12.75">
      <c r="B25" s="65" t="s">
        <v>120</v>
      </c>
      <c r="C25" s="97"/>
      <c r="D25" s="81">
        <v>0</v>
      </c>
      <c r="E25" s="81">
        <v>-1.4</v>
      </c>
      <c r="F25" s="47"/>
    </row>
    <row r="26" spans="2:6" ht="12.75" customHeight="1">
      <c r="B26" s="65" t="s">
        <v>91</v>
      </c>
      <c r="C26" s="97"/>
      <c r="D26" s="81">
        <v>0</v>
      </c>
      <c r="E26" s="81">
        <v>0.19999999999999998</v>
      </c>
      <c r="F26" s="47"/>
    </row>
    <row r="27" spans="2:6" ht="12.75" customHeight="1">
      <c r="B27" s="65" t="s">
        <v>92</v>
      </c>
      <c r="C27" s="97"/>
      <c r="D27" s="81">
        <v>-14.7</v>
      </c>
      <c r="E27" s="81">
        <v>-14.7</v>
      </c>
      <c r="F27" s="47"/>
    </row>
    <row r="28" spans="2:6" ht="25.5">
      <c r="B28" s="65" t="s">
        <v>93</v>
      </c>
      <c r="C28" s="97"/>
      <c r="D28" s="81">
        <v>-2.6</v>
      </c>
      <c r="E28" s="81">
        <v>-2.5</v>
      </c>
      <c r="F28" s="47"/>
    </row>
    <row r="29" spans="2:6" ht="12.75">
      <c r="B29" s="65" t="s">
        <v>182</v>
      </c>
      <c r="C29" s="97"/>
      <c r="D29" s="81">
        <v>-2.3</v>
      </c>
      <c r="E29" s="81">
        <v>-5.37056</v>
      </c>
      <c r="F29" s="47"/>
    </row>
    <row r="30" spans="2:6" ht="12.75" customHeight="1">
      <c r="B30" s="65" t="s">
        <v>118</v>
      </c>
      <c r="C30" s="97"/>
      <c r="D30" s="81">
        <v>-18.8</v>
      </c>
      <c r="E30" s="81">
        <v>-23.67056</v>
      </c>
      <c r="F30" s="47"/>
    </row>
    <row r="31" spans="2:6" ht="25.5">
      <c r="B31" s="94" t="s">
        <v>94</v>
      </c>
      <c r="C31" s="80" t="s">
        <v>116</v>
      </c>
      <c r="D31" s="96">
        <v>-8.799999999999986</v>
      </c>
      <c r="E31" s="96">
        <v>4.029440000000012</v>
      </c>
      <c r="F31" s="47"/>
    </row>
    <row r="32" spans="2:6" ht="13.5" customHeight="1">
      <c r="B32" s="94" t="s">
        <v>95</v>
      </c>
      <c r="C32" s="80" t="s">
        <v>116</v>
      </c>
      <c r="D32" s="96">
        <v>-295.8</v>
      </c>
      <c r="E32" s="96">
        <v>-299.8</v>
      </c>
      <c r="F32" s="47"/>
    </row>
    <row r="33" spans="2:6" ht="13.5" customHeight="1">
      <c r="B33" s="190" t="s">
        <v>96</v>
      </c>
      <c r="C33" s="98"/>
      <c r="D33" s="185">
        <v>-304.6</v>
      </c>
      <c r="E33" s="185">
        <v>-295.77056</v>
      </c>
      <c r="F33" s="47"/>
    </row>
    <row r="34" spans="2:6" ht="13.5" customHeight="1">
      <c r="B34" s="189"/>
      <c r="C34" s="99" t="s">
        <v>116</v>
      </c>
      <c r="D34" s="186"/>
      <c r="E34" s="186"/>
      <c r="F34" s="47"/>
    </row>
    <row r="35" spans="2:6" ht="13.5" customHeight="1">
      <c r="B35" s="100"/>
      <c r="C35" s="101"/>
      <c r="D35" s="102"/>
      <c r="E35" s="102"/>
      <c r="F35" s="47"/>
    </row>
    <row r="36" spans="2:6" ht="13.5" customHeight="1">
      <c r="B36" s="187" t="s">
        <v>176</v>
      </c>
      <c r="C36" s="187"/>
      <c r="D36" s="187"/>
      <c r="E36" s="187"/>
      <c r="F36" s="47"/>
    </row>
    <row r="37" spans="2:6" ht="13.5" customHeight="1">
      <c r="B37" s="187"/>
      <c r="C37" s="187"/>
      <c r="D37" s="187"/>
      <c r="E37" s="187"/>
      <c r="F37" s="47"/>
    </row>
    <row r="38" ht="13.5" customHeight="1"/>
  </sheetData>
  <sheetProtection/>
  <mergeCells count="7">
    <mergeCell ref="E33:E34"/>
    <mergeCell ref="B36:E37"/>
    <mergeCell ref="B10:B11"/>
    <mergeCell ref="B19:B20"/>
    <mergeCell ref="B21:B22"/>
    <mergeCell ref="B33:B34"/>
    <mergeCell ref="D33:D3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9.140625" style="60" customWidth="1"/>
    <col min="2" max="2" width="33.57421875" style="60" customWidth="1"/>
    <col min="3" max="3" width="6.8515625" style="60" customWidth="1"/>
    <col min="4" max="4" width="10.7109375" style="60" customWidth="1"/>
    <col min="5" max="5" width="9.00390625" style="60" customWidth="1"/>
    <col min="6" max="6" width="11.28125" style="60" bestFit="1" customWidth="1"/>
    <col min="7" max="7" width="10.00390625" style="60" customWidth="1"/>
    <col min="8" max="8" width="0.5625" style="60" customWidth="1"/>
    <col min="9" max="9" width="6.7109375" style="62" customWidth="1"/>
    <col min="10" max="16384" width="9.140625" style="60" customWidth="1"/>
  </cols>
  <sheetData>
    <row r="1" ht="12.75">
      <c r="G1" s="62"/>
    </row>
    <row r="2" ht="12.75">
      <c r="G2" s="62"/>
    </row>
    <row r="3" spans="2:8" ht="12.75">
      <c r="B3" s="63" t="s">
        <v>183</v>
      </c>
      <c r="C3" s="63"/>
      <c r="G3" s="62"/>
      <c r="H3" s="47"/>
    </row>
    <row r="4" spans="6:8" ht="12.75">
      <c r="F4" s="193" t="s">
        <v>167</v>
      </c>
      <c r="G4" s="193"/>
      <c r="H4" s="47"/>
    </row>
    <row r="5" spans="2:8" ht="12.75">
      <c r="B5" s="103" t="s">
        <v>38</v>
      </c>
      <c r="C5" s="104" t="s">
        <v>168</v>
      </c>
      <c r="D5" s="194" t="s">
        <v>174</v>
      </c>
      <c r="E5" s="194"/>
      <c r="F5" s="194" t="s">
        <v>180</v>
      </c>
      <c r="G5" s="194"/>
      <c r="H5" s="47"/>
    </row>
    <row r="6" spans="2:8" ht="12.75">
      <c r="B6" s="105"/>
      <c r="C6" s="106"/>
      <c r="D6" s="107" t="s">
        <v>39</v>
      </c>
      <c r="E6" s="107" t="s">
        <v>40</v>
      </c>
      <c r="F6" s="107" t="s">
        <v>39</v>
      </c>
      <c r="G6" s="107" t="s">
        <v>40</v>
      </c>
      <c r="H6" s="47"/>
    </row>
    <row r="7" spans="2:8" ht="12.75">
      <c r="B7" s="105" t="s">
        <v>67</v>
      </c>
      <c r="C7" s="108" t="s">
        <v>106</v>
      </c>
      <c r="D7" s="109">
        <v>321</v>
      </c>
      <c r="E7" s="109"/>
      <c r="F7" s="109">
        <v>338.2</v>
      </c>
      <c r="G7" s="109"/>
      <c r="H7" s="47"/>
    </row>
    <row r="8" spans="2:8" ht="12.75">
      <c r="B8" s="105" t="s">
        <v>68</v>
      </c>
      <c r="C8" s="108" t="s">
        <v>107</v>
      </c>
      <c r="D8" s="109">
        <v>-298</v>
      </c>
      <c r="E8" s="109"/>
      <c r="F8" s="109">
        <v>-303</v>
      </c>
      <c r="G8" s="109"/>
      <c r="H8" s="47"/>
    </row>
    <row r="9" spans="2:8" ht="12.75">
      <c r="B9" s="105" t="s">
        <v>69</v>
      </c>
      <c r="C9" s="108"/>
      <c r="D9" s="109">
        <v>23</v>
      </c>
      <c r="E9" s="109">
        <v>4.7</v>
      </c>
      <c r="F9" s="109">
        <v>35.19999999999999</v>
      </c>
      <c r="G9" s="109">
        <v>7.1</v>
      </c>
      <c r="H9" s="47"/>
    </row>
    <row r="10" spans="2:8" ht="12.75">
      <c r="B10" s="105" t="s">
        <v>70</v>
      </c>
      <c r="C10" s="108" t="s">
        <v>110</v>
      </c>
      <c r="D10" s="109">
        <v>0.4</v>
      </c>
      <c r="E10" s="109">
        <v>0.1</v>
      </c>
      <c r="F10" s="109">
        <v>0.8</v>
      </c>
      <c r="G10" s="109">
        <v>0.2</v>
      </c>
      <c r="H10" s="47"/>
    </row>
    <row r="11" spans="2:8" ht="12.75">
      <c r="B11" s="195" t="s">
        <v>71</v>
      </c>
      <c r="C11" s="197" t="s">
        <v>108</v>
      </c>
      <c r="D11" s="191">
        <v>590.3000000000001</v>
      </c>
      <c r="E11" s="191">
        <v>119.69999999999999</v>
      </c>
      <c r="F11" s="191">
        <v>582.1999999999999</v>
      </c>
      <c r="G11" s="191">
        <v>117.4</v>
      </c>
      <c r="H11" s="47"/>
    </row>
    <row r="12" spans="2:8" ht="12.75">
      <c r="B12" s="196"/>
      <c r="C12" s="198"/>
      <c r="D12" s="192"/>
      <c r="E12" s="192"/>
      <c r="F12" s="192"/>
      <c r="G12" s="192"/>
      <c r="H12" s="47"/>
    </row>
    <row r="13" spans="2:8" ht="12.75">
      <c r="B13" s="105" t="s">
        <v>72</v>
      </c>
      <c r="C13" s="108"/>
      <c r="D13" s="109">
        <v>613.7</v>
      </c>
      <c r="E13" s="109">
        <v>124.49999999999999</v>
      </c>
      <c r="F13" s="109">
        <v>618.1999999999999</v>
      </c>
      <c r="G13" s="109">
        <v>124.7</v>
      </c>
      <c r="H13" s="47"/>
    </row>
    <row r="14" spans="2:8" ht="13.5" thickBot="1">
      <c r="B14" s="110" t="s">
        <v>73</v>
      </c>
      <c r="C14" s="111" t="s">
        <v>109</v>
      </c>
      <c r="D14" s="112">
        <v>-120.2</v>
      </c>
      <c r="E14" s="112">
        <v>-24.5</v>
      </c>
      <c r="F14" s="112">
        <v>-122.19999999999999</v>
      </c>
      <c r="G14" s="112">
        <v>-24.700000000000003</v>
      </c>
      <c r="H14" s="47"/>
    </row>
    <row r="15" spans="2:8" ht="12.75">
      <c r="B15" s="103" t="s">
        <v>74</v>
      </c>
      <c r="C15" s="113"/>
      <c r="D15" s="114">
        <v>493.50000000000006</v>
      </c>
      <c r="E15" s="114">
        <v>99.99999999999999</v>
      </c>
      <c r="F15" s="114">
        <v>495.99999999999994</v>
      </c>
      <c r="G15" s="114">
        <v>100</v>
      </c>
      <c r="H15" s="47"/>
    </row>
    <row r="16" spans="2:8" ht="12.75">
      <c r="B16" s="105" t="s">
        <v>75</v>
      </c>
      <c r="C16" s="106"/>
      <c r="D16" s="109">
        <v>304.6</v>
      </c>
      <c r="E16" s="109">
        <v>61.7</v>
      </c>
      <c r="F16" s="109">
        <v>295.8</v>
      </c>
      <c r="G16" s="109">
        <v>59.6</v>
      </c>
      <c r="H16" s="47"/>
    </row>
    <row r="17" spans="2:8" ht="12.75">
      <c r="B17" s="105" t="s">
        <v>76</v>
      </c>
      <c r="C17" s="106"/>
      <c r="D17" s="109">
        <v>20.4</v>
      </c>
      <c r="E17" s="109">
        <v>4.1</v>
      </c>
      <c r="F17" s="109">
        <v>19.8</v>
      </c>
      <c r="G17" s="109">
        <v>4</v>
      </c>
      <c r="H17" s="47"/>
    </row>
    <row r="18" spans="2:8" ht="13.5" thickBot="1">
      <c r="B18" s="110" t="s">
        <v>77</v>
      </c>
      <c r="C18" s="115"/>
      <c r="D18" s="112">
        <v>168.5</v>
      </c>
      <c r="E18" s="112">
        <v>34.2</v>
      </c>
      <c r="F18" s="112">
        <v>180.4</v>
      </c>
      <c r="G18" s="112">
        <v>36.4</v>
      </c>
      <c r="H18" s="47"/>
    </row>
    <row r="19" spans="2:8" ht="12.75">
      <c r="B19" s="103" t="s">
        <v>34</v>
      </c>
      <c r="C19" s="113"/>
      <c r="D19" s="114">
        <v>493.5</v>
      </c>
      <c r="E19" s="114">
        <v>100</v>
      </c>
      <c r="F19" s="114">
        <v>496</v>
      </c>
      <c r="G19" s="114">
        <v>100</v>
      </c>
      <c r="H19" s="47"/>
    </row>
    <row r="20" spans="2:8" ht="12.75">
      <c r="B20" s="116"/>
      <c r="C20" s="117"/>
      <c r="D20" s="102"/>
      <c r="E20" s="102"/>
      <c r="F20" s="102"/>
      <c r="G20" s="102"/>
      <c r="H20" s="47"/>
    </row>
    <row r="21" spans="2:8" ht="12.75">
      <c r="B21" s="180" t="s">
        <v>176</v>
      </c>
      <c r="C21" s="180"/>
      <c r="D21" s="180"/>
      <c r="E21" s="180"/>
      <c r="F21" s="180"/>
      <c r="G21" s="180"/>
      <c r="H21" s="47"/>
    </row>
    <row r="22" spans="2:8" ht="12.75">
      <c r="B22" s="180"/>
      <c r="C22" s="180"/>
      <c r="D22" s="180"/>
      <c r="E22" s="180"/>
      <c r="F22" s="180"/>
      <c r="G22" s="180"/>
      <c r="H22" s="47"/>
    </row>
    <row r="23" spans="2:8" ht="12.75">
      <c r="B23" s="180" t="s">
        <v>177</v>
      </c>
      <c r="C23" s="180"/>
      <c r="D23" s="180"/>
      <c r="E23" s="180"/>
      <c r="F23" s="180"/>
      <c r="G23" s="180"/>
      <c r="H23" s="47"/>
    </row>
    <row r="24" spans="2:8" ht="12.75">
      <c r="B24" s="180"/>
      <c r="C24" s="180"/>
      <c r="D24" s="180"/>
      <c r="E24" s="180"/>
      <c r="F24" s="180"/>
      <c r="G24" s="180"/>
      <c r="H24" s="47"/>
    </row>
    <row r="25" ht="12.75">
      <c r="H25" s="47"/>
    </row>
    <row r="26" ht="12.75">
      <c r="H26" s="62"/>
    </row>
    <row r="27" ht="12.75">
      <c r="H27" s="62"/>
    </row>
    <row r="28" ht="12.75">
      <c r="H28" s="62"/>
    </row>
    <row r="29" ht="12.75">
      <c r="H29" s="62"/>
    </row>
    <row r="30" ht="12.75">
      <c r="H30" s="62"/>
    </row>
    <row r="31" ht="12.75">
      <c r="H31" s="62"/>
    </row>
    <row r="32" ht="12.75">
      <c r="H32" s="62"/>
    </row>
    <row r="33" ht="12.75">
      <c r="H33" s="62"/>
    </row>
    <row r="34" ht="12.75">
      <c r="H34" s="62"/>
    </row>
    <row r="35" ht="12.75">
      <c r="H35" s="62"/>
    </row>
    <row r="36" ht="12.75">
      <c r="H36" s="62"/>
    </row>
    <row r="37" ht="12.75">
      <c r="H37" s="62"/>
    </row>
  </sheetData>
  <sheetProtection/>
  <mergeCells count="11">
    <mergeCell ref="E11:E12"/>
    <mergeCell ref="F11:F12"/>
    <mergeCell ref="G11:G12"/>
    <mergeCell ref="B21:G22"/>
    <mergeCell ref="B23:G24"/>
    <mergeCell ref="F4:G4"/>
    <mergeCell ref="D5:E5"/>
    <mergeCell ref="F5:G5"/>
    <mergeCell ref="B11:B12"/>
    <mergeCell ref="C11:C12"/>
    <mergeCell ref="D11:D12"/>
  </mergeCells>
  <printOptions/>
  <pageMargins left="0.75" right="0.75" top="1" bottom="1" header="0.5" footer="0.5"/>
  <pageSetup fitToHeight="1" fitToWidth="1" horizontalDpi="600" verticalDpi="600" orientation="portrait" paperSize="9" r:id="rId1"/>
  <rowBreaks count="1" manualBreakCount="1">
    <brk id="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="85" zoomScaleNormal="85" zoomScalePageLayoutView="0" workbookViewId="0" topLeftCell="A1">
      <selection activeCell="E47" sqref="E47"/>
    </sheetView>
  </sheetViews>
  <sheetFormatPr defaultColWidth="9.140625" defaultRowHeight="12.75"/>
  <cols>
    <col min="1" max="1" width="14.7109375" style="23" customWidth="1"/>
    <col min="2" max="2" width="10.7109375" style="23" customWidth="1"/>
    <col min="3" max="6" width="12.7109375" style="23" customWidth="1"/>
    <col min="7" max="7" width="2.7109375" style="23" customWidth="1"/>
    <col min="8" max="16384" width="9.140625" style="23" customWidth="1"/>
  </cols>
  <sheetData>
    <row r="1" ht="12.75">
      <c r="A1" s="22" t="s">
        <v>21</v>
      </c>
    </row>
    <row r="2" spans="1:3" ht="12.75">
      <c r="A2" s="22">
        <v>500</v>
      </c>
      <c r="C2" s="24"/>
    </row>
    <row r="3" spans="1:7" ht="20.25">
      <c r="A3" s="22">
        <v>2010</v>
      </c>
      <c r="C3" s="199" t="s">
        <v>145</v>
      </c>
      <c r="D3" s="199"/>
      <c r="E3" s="199"/>
      <c r="F3" s="199"/>
      <c r="G3" s="199"/>
    </row>
    <row r="4" spans="1:3" ht="12.75">
      <c r="A4" s="22">
        <f>A3-1</f>
        <v>2009</v>
      </c>
      <c r="C4" s="25" t="s">
        <v>146</v>
      </c>
    </row>
    <row r="5" spans="1:7" ht="14.25">
      <c r="A5" s="22" t="s">
        <v>22</v>
      </c>
      <c r="C5" s="200">
        <f>A3</f>
        <v>2010</v>
      </c>
      <c r="D5" s="201"/>
      <c r="E5" s="201"/>
      <c r="F5" s="202"/>
      <c r="G5" s="26"/>
    </row>
    <row r="6" spans="1:7" ht="14.25">
      <c r="A6" s="22" t="s">
        <v>23</v>
      </c>
      <c r="C6" s="203" t="s">
        <v>147</v>
      </c>
      <c r="D6" s="204"/>
      <c r="E6" s="26"/>
      <c r="F6" s="28"/>
      <c r="G6" s="26"/>
    </row>
    <row r="7" spans="1:7" ht="43.5">
      <c r="A7" s="22" t="s">
        <v>36</v>
      </c>
      <c r="B7" s="22"/>
      <c r="C7" s="29" t="s">
        <v>148</v>
      </c>
      <c r="D7" s="30" t="s">
        <v>149</v>
      </c>
      <c r="E7" s="31" t="s">
        <v>150</v>
      </c>
      <c r="F7" s="32" t="s">
        <v>151</v>
      </c>
      <c r="G7" s="27"/>
    </row>
    <row r="8" spans="1:7" ht="15">
      <c r="A8" s="22" t="s">
        <v>24</v>
      </c>
      <c r="B8" s="27" t="s">
        <v>152</v>
      </c>
      <c r="C8" s="33">
        <v>39</v>
      </c>
      <c r="D8" s="34">
        <v>0</v>
      </c>
      <c r="E8" s="35">
        <f aca="true" t="shared" si="0" ref="E8:E35">D8+C8</f>
        <v>39</v>
      </c>
      <c r="F8" s="36">
        <v>0</v>
      </c>
      <c r="G8" s="27"/>
    </row>
    <row r="9" spans="1:7" ht="15">
      <c r="A9" s="22" t="s">
        <v>25</v>
      </c>
      <c r="B9" s="27" t="s">
        <v>134</v>
      </c>
      <c r="C9" s="33">
        <v>53.63738</v>
      </c>
      <c r="D9" s="34">
        <v>624.99208</v>
      </c>
      <c r="E9" s="35">
        <f t="shared" si="0"/>
        <v>678.62946</v>
      </c>
      <c r="F9" s="36">
        <v>0</v>
      </c>
      <c r="G9" s="27"/>
    </row>
    <row r="10" spans="1:7" ht="15">
      <c r="A10" s="22" t="s">
        <v>26</v>
      </c>
      <c r="B10" s="27" t="s">
        <v>153</v>
      </c>
      <c r="C10" s="33">
        <v>0</v>
      </c>
      <c r="D10" s="34">
        <v>0</v>
      </c>
      <c r="E10" s="35">
        <f t="shared" si="0"/>
        <v>0</v>
      </c>
      <c r="F10" s="36">
        <v>0</v>
      </c>
      <c r="G10" s="27"/>
    </row>
    <row r="11" spans="1:7" ht="15">
      <c r="A11" s="22" t="s">
        <v>27</v>
      </c>
      <c r="B11" s="27" t="s">
        <v>154</v>
      </c>
      <c r="C11" s="33">
        <v>874.543365</v>
      </c>
      <c r="D11" s="34">
        <v>0</v>
      </c>
      <c r="E11" s="35">
        <f t="shared" si="0"/>
        <v>874.543365</v>
      </c>
      <c r="F11" s="36">
        <v>0</v>
      </c>
      <c r="G11" s="27"/>
    </row>
    <row r="12" spans="1:7" ht="15">
      <c r="A12" s="22" t="s">
        <v>28</v>
      </c>
      <c r="B12" s="27" t="s">
        <v>133</v>
      </c>
      <c r="C12" s="33">
        <v>2646</v>
      </c>
      <c r="D12" s="34">
        <v>559</v>
      </c>
      <c r="E12" s="35">
        <f t="shared" si="0"/>
        <v>3205</v>
      </c>
      <c r="F12" s="36">
        <v>1027</v>
      </c>
      <c r="G12" s="27"/>
    </row>
    <row r="13" spans="1:7" ht="15">
      <c r="A13" s="22" t="s">
        <v>29</v>
      </c>
      <c r="B13" s="27" t="s">
        <v>136</v>
      </c>
      <c r="C13" s="33">
        <v>0</v>
      </c>
      <c r="D13" s="34">
        <v>8.97</v>
      </c>
      <c r="E13" s="35">
        <f t="shared" si="0"/>
        <v>8.97</v>
      </c>
      <c r="F13" s="36">
        <v>0</v>
      </c>
      <c r="G13" s="27"/>
    </row>
    <row r="14" spans="1:9" ht="15">
      <c r="A14" s="22">
        <v>1</v>
      </c>
      <c r="B14" s="27" t="s">
        <v>135</v>
      </c>
      <c r="C14" s="33">
        <v>3909</v>
      </c>
      <c r="D14" s="34">
        <v>444</v>
      </c>
      <c r="E14" s="35">
        <f t="shared" si="0"/>
        <v>4353</v>
      </c>
      <c r="F14" s="36">
        <v>2156.53</v>
      </c>
      <c r="G14" s="27"/>
      <c r="I14" s="37"/>
    </row>
    <row r="15" spans="1:7" ht="15">
      <c r="A15" s="22" t="s">
        <v>155</v>
      </c>
      <c r="B15" s="27" t="s">
        <v>137</v>
      </c>
      <c r="C15" s="33">
        <v>0</v>
      </c>
      <c r="D15" s="34">
        <v>11.15946</v>
      </c>
      <c r="E15" s="35">
        <f t="shared" si="0"/>
        <v>11.15946</v>
      </c>
      <c r="F15" s="36">
        <v>0</v>
      </c>
      <c r="G15" s="27"/>
    </row>
    <row r="16" spans="1:7" ht="15" hidden="1">
      <c r="A16" s="22" t="s">
        <v>0</v>
      </c>
      <c r="B16" s="27" t="s">
        <v>156</v>
      </c>
      <c r="C16" s="33">
        <v>0</v>
      </c>
      <c r="D16" s="34">
        <v>0</v>
      </c>
      <c r="E16" s="35">
        <f t="shared" si="0"/>
        <v>0</v>
      </c>
      <c r="F16" s="36"/>
      <c r="G16" s="27"/>
    </row>
    <row r="17" spans="2:7" ht="15">
      <c r="B17" s="27" t="s">
        <v>121</v>
      </c>
      <c r="C17" s="33">
        <v>0</v>
      </c>
      <c r="D17" s="34">
        <v>42.4169562117212</v>
      </c>
      <c r="E17" s="35">
        <f t="shared" si="0"/>
        <v>42.4169562117212</v>
      </c>
      <c r="F17" s="36">
        <v>0</v>
      </c>
      <c r="G17" s="27"/>
    </row>
    <row r="18" spans="1:7" ht="15" hidden="1">
      <c r="A18" s="22"/>
      <c r="B18" s="27" t="s">
        <v>122</v>
      </c>
      <c r="C18" s="33">
        <v>0</v>
      </c>
      <c r="D18" s="34">
        <v>0</v>
      </c>
      <c r="E18" s="35">
        <f t="shared" si="0"/>
        <v>0</v>
      </c>
      <c r="F18" s="36"/>
      <c r="G18" s="27"/>
    </row>
    <row r="19" spans="1:7" ht="15">
      <c r="A19" s="22"/>
      <c r="B19" s="27" t="s">
        <v>123</v>
      </c>
      <c r="C19" s="33">
        <v>0</v>
      </c>
      <c r="D19" s="34">
        <v>0</v>
      </c>
      <c r="E19" s="35">
        <f t="shared" si="0"/>
        <v>0</v>
      </c>
      <c r="F19" s="36">
        <v>0</v>
      </c>
      <c r="G19" s="27"/>
    </row>
    <row r="20" spans="2:7" ht="15">
      <c r="B20" s="27" t="s">
        <v>128</v>
      </c>
      <c r="C20" s="33">
        <v>0</v>
      </c>
      <c r="D20" s="34">
        <v>269.36</v>
      </c>
      <c r="E20" s="35">
        <f t="shared" si="0"/>
        <v>269.36</v>
      </c>
      <c r="F20" s="36">
        <v>0</v>
      </c>
      <c r="G20" s="27"/>
    </row>
    <row r="21" spans="2:7" ht="15" hidden="1">
      <c r="B21" s="27" t="s">
        <v>157</v>
      </c>
      <c r="C21" s="33">
        <v>0</v>
      </c>
      <c r="D21" s="34">
        <v>0</v>
      </c>
      <c r="E21" s="35">
        <f t="shared" si="0"/>
        <v>0</v>
      </c>
      <c r="F21" s="36"/>
      <c r="G21" s="27"/>
    </row>
    <row r="22" spans="2:7" ht="15">
      <c r="B22" s="27" t="s">
        <v>158</v>
      </c>
      <c r="C22" s="33">
        <v>236.09</v>
      </c>
      <c r="D22" s="34">
        <v>44.16</v>
      </c>
      <c r="E22" s="35">
        <f t="shared" si="0"/>
        <v>280.25</v>
      </c>
      <c r="F22" s="36">
        <v>3.9</v>
      </c>
      <c r="G22" s="27"/>
    </row>
    <row r="23" spans="2:7" ht="15">
      <c r="B23" s="27" t="s">
        <v>159</v>
      </c>
      <c r="C23" s="33">
        <v>26.09</v>
      </c>
      <c r="D23" s="34">
        <v>0</v>
      </c>
      <c r="E23" s="35">
        <f t="shared" si="0"/>
        <v>26.09</v>
      </c>
      <c r="F23" s="36">
        <v>26</v>
      </c>
      <c r="G23" s="27"/>
    </row>
    <row r="24" spans="2:7" ht="15">
      <c r="B24" s="27" t="s">
        <v>160</v>
      </c>
      <c r="C24" s="33">
        <v>0</v>
      </c>
      <c r="D24" s="34">
        <v>5.83015</v>
      </c>
      <c r="E24" s="35">
        <f t="shared" si="0"/>
        <v>5.83015</v>
      </c>
      <c r="F24" s="36">
        <v>0</v>
      </c>
      <c r="G24" s="27"/>
    </row>
    <row r="25" spans="2:7" ht="15">
      <c r="B25" s="27" t="s">
        <v>161</v>
      </c>
      <c r="C25" s="33">
        <v>111.03</v>
      </c>
      <c r="D25" s="34">
        <v>0</v>
      </c>
      <c r="E25" s="35">
        <f t="shared" si="0"/>
        <v>111.03</v>
      </c>
      <c r="F25" s="36">
        <v>92.18</v>
      </c>
      <c r="G25" s="27"/>
    </row>
    <row r="26" spans="2:7" ht="15">
      <c r="B26" s="27" t="s">
        <v>129</v>
      </c>
      <c r="C26" s="33">
        <v>36.42</v>
      </c>
      <c r="D26" s="34">
        <v>152.41</v>
      </c>
      <c r="E26" s="35">
        <f t="shared" si="0"/>
        <v>188.82999999999998</v>
      </c>
      <c r="F26" s="36">
        <v>0</v>
      </c>
      <c r="G26" s="27"/>
    </row>
    <row r="27" spans="2:7" ht="15">
      <c r="B27" s="27" t="s">
        <v>130</v>
      </c>
      <c r="C27" s="33">
        <v>4.81</v>
      </c>
      <c r="D27" s="34">
        <v>57.74</v>
      </c>
      <c r="E27" s="35">
        <f t="shared" si="0"/>
        <v>62.550000000000004</v>
      </c>
      <c r="F27" s="36">
        <v>0</v>
      </c>
      <c r="G27" s="27"/>
    </row>
    <row r="28" spans="2:7" ht="15">
      <c r="B28" s="27" t="s">
        <v>131</v>
      </c>
      <c r="C28" s="33">
        <v>0</v>
      </c>
      <c r="D28" s="34">
        <v>148.08581</v>
      </c>
      <c r="E28" s="35">
        <f t="shared" si="0"/>
        <v>148.08581</v>
      </c>
      <c r="F28" s="36">
        <v>0</v>
      </c>
      <c r="G28" s="27"/>
    </row>
    <row r="29" spans="2:7" ht="15" hidden="1">
      <c r="B29" s="27" t="s">
        <v>162</v>
      </c>
      <c r="C29" s="33">
        <v>0</v>
      </c>
      <c r="D29" s="34">
        <v>0</v>
      </c>
      <c r="E29" s="35">
        <f t="shared" si="0"/>
        <v>0</v>
      </c>
      <c r="F29" s="36"/>
      <c r="G29" s="27"/>
    </row>
    <row r="30" spans="2:7" ht="15">
      <c r="B30" s="27" t="s">
        <v>132</v>
      </c>
      <c r="C30" s="33">
        <v>0</v>
      </c>
      <c r="D30" s="34">
        <v>0.2446497</v>
      </c>
      <c r="E30" s="35">
        <f t="shared" si="0"/>
        <v>0.2446497</v>
      </c>
      <c r="F30" s="36">
        <v>0</v>
      </c>
      <c r="G30" s="27"/>
    </row>
    <row r="31" spans="2:7" ht="15" hidden="1">
      <c r="B31" s="27" t="s">
        <v>139</v>
      </c>
      <c r="C31" s="33">
        <v>0</v>
      </c>
      <c r="D31" s="34">
        <v>0</v>
      </c>
      <c r="E31" s="35">
        <f t="shared" si="0"/>
        <v>0</v>
      </c>
      <c r="F31" s="36"/>
      <c r="G31" s="27"/>
    </row>
    <row r="32" spans="2:7" ht="15" hidden="1">
      <c r="B32" s="27" t="s">
        <v>140</v>
      </c>
      <c r="C32" s="33">
        <v>0</v>
      </c>
      <c r="D32" s="34">
        <v>0</v>
      </c>
      <c r="E32" s="35">
        <f t="shared" si="0"/>
        <v>0</v>
      </c>
      <c r="F32" s="36"/>
      <c r="G32" s="27"/>
    </row>
    <row r="33" spans="2:7" ht="15" hidden="1">
      <c r="B33" s="27" t="s">
        <v>141</v>
      </c>
      <c r="C33" s="33">
        <v>0</v>
      </c>
      <c r="D33" s="34">
        <v>0</v>
      </c>
      <c r="E33" s="35">
        <f t="shared" si="0"/>
        <v>0</v>
      </c>
      <c r="F33" s="36"/>
      <c r="G33" s="27"/>
    </row>
    <row r="34" spans="2:7" ht="15" hidden="1">
      <c r="B34" s="27" t="s">
        <v>163</v>
      </c>
      <c r="C34" s="33">
        <v>0</v>
      </c>
      <c r="D34" s="34">
        <v>0</v>
      </c>
      <c r="E34" s="35">
        <f t="shared" si="0"/>
        <v>0</v>
      </c>
      <c r="F34" s="36"/>
      <c r="G34" s="27"/>
    </row>
    <row r="35" spans="2:7" ht="15">
      <c r="B35" s="27" t="s">
        <v>33</v>
      </c>
      <c r="C35" s="38">
        <v>880.96</v>
      </c>
      <c r="D35" s="39">
        <v>683.92</v>
      </c>
      <c r="E35" s="40">
        <f t="shared" si="0"/>
        <v>1564.88</v>
      </c>
      <c r="F35" s="41">
        <v>0</v>
      </c>
      <c r="G35" s="27"/>
    </row>
    <row r="36" spans="2:7" ht="15">
      <c r="B36" s="27"/>
      <c r="C36" s="34"/>
      <c r="D36" s="34"/>
      <c r="E36" s="35"/>
      <c r="F36" s="34"/>
      <c r="G36" s="27"/>
    </row>
    <row r="37" spans="2:7" ht="15">
      <c r="B37" s="31" t="s">
        <v>24</v>
      </c>
      <c r="C37" s="42">
        <v>8817.580745</v>
      </c>
      <c r="D37" s="43">
        <v>3052.28910591172</v>
      </c>
      <c r="E37" s="43">
        <f>D37+C37</f>
        <v>11869.86985091172</v>
      </c>
      <c r="F37" s="44">
        <f>SUM(F8:F35)</f>
        <v>3305.61</v>
      </c>
      <c r="G37" s="31"/>
    </row>
    <row r="39" s="45" customFormat="1" ht="12.75"/>
    <row r="40" spans="3:7" ht="12.75">
      <c r="C40" s="46"/>
      <c r="D40" s="46"/>
      <c r="E40" s="46"/>
      <c r="F40" s="46"/>
      <c r="G40" s="22"/>
    </row>
    <row r="41" spans="3:7" ht="12.75">
      <c r="C41" s="46"/>
      <c r="D41" s="46"/>
      <c r="E41" s="46"/>
      <c r="F41" s="46"/>
      <c r="G41" s="22"/>
    </row>
    <row r="42" spans="4:6" ht="12.75">
      <c r="D42" s="46"/>
      <c r="E42" s="46"/>
      <c r="F42" s="46"/>
    </row>
    <row r="43" spans="4:6" ht="12.75">
      <c r="D43" s="46"/>
      <c r="E43" s="46"/>
      <c r="F43" s="46"/>
    </row>
    <row r="44" spans="4:6" ht="12.75">
      <c r="D44" s="46"/>
      <c r="E44" s="46"/>
      <c r="F44" s="46"/>
    </row>
    <row r="45" spans="4:6" ht="12.75">
      <c r="D45" s="46"/>
      <c r="E45" s="46"/>
      <c r="F45" s="46"/>
    </row>
    <row r="46" spans="4:6" ht="12.75">
      <c r="D46" s="46"/>
      <c r="E46" s="46"/>
      <c r="F46" s="46"/>
    </row>
    <row r="47" spans="4:6" ht="12.75">
      <c r="D47" s="46"/>
      <c r="E47" s="46"/>
      <c r="F47" s="46"/>
    </row>
  </sheetData>
  <sheetProtection/>
  <mergeCells count="3">
    <mergeCell ref="C3:G3"/>
    <mergeCell ref="C5:F5"/>
    <mergeCell ref="C6:D6"/>
  </mergeCells>
  <dataValidations count="1">
    <dataValidation type="list" allowBlank="1" showInputMessage="1" showErrorMessage="1" sqref="A5 A18:A19">
      <formula1>#REF!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Footer>&amp;R&amp;F 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Sogefi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REPORT_1</dc:creator>
  <cp:keywords/>
  <dc:description/>
  <cp:lastModifiedBy>Gianluca Giuntella</cp:lastModifiedBy>
  <cp:lastPrinted>2014-03-10T15:03:06Z</cp:lastPrinted>
  <dcterms:created xsi:type="dcterms:W3CDTF">2006-07-20T14:16:06Z</dcterms:created>
  <dcterms:modified xsi:type="dcterms:W3CDTF">2014-04-10T11:02:39Z</dcterms:modified>
  <cp:category/>
  <cp:version/>
  <cp:contentType/>
  <cp:contentStatus/>
</cp:coreProperties>
</file>